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GDP\GDP Tables for 2024\"/>
    </mc:Choice>
  </mc:AlternateContent>
  <xr:revisionPtr revIDLastSave="0" documentId="13_ncr:1_{8BD65DC6-2B22-4D27-8641-2FA41554ED36}" xr6:coauthVersionLast="47" xr6:coauthVersionMax="47" xr10:uidLastSave="{00000000-0000-0000-0000-000000000000}"/>
  <bookViews>
    <workbookView xWindow="-18510" yWindow="390" windowWidth="18375" windowHeight="15045" xr2:uid="{00000000-000D-0000-FFFF-FFFF00000000}"/>
  </bookViews>
  <sheets>
    <sheet name="GDP by Industry (Current)" sheetId="1" r:id="rId1"/>
  </sheets>
  <externalReferences>
    <externalReference r:id="rId2"/>
  </externalReferences>
  <definedNames>
    <definedName name="rank">[1]Distribution!$M$37:$U$55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9" i="1" l="1"/>
  <c r="S29" i="1" s="1"/>
  <c r="T29" i="1" s="1"/>
  <c r="U29" i="1" s="1"/>
  <c r="R4" i="1"/>
  <c r="S4" i="1" s="1"/>
  <c r="T4" i="1" s="1"/>
  <c r="U4" i="1" s="1"/>
  <c r="P50" i="1" l="1"/>
  <c r="O48" i="1"/>
  <c r="O50" i="1" s="1"/>
</calcChain>
</file>

<file path=xl/sharedStrings.xml><?xml version="1.0" encoding="utf-8"?>
<sst xmlns="http://schemas.openxmlformats.org/spreadsheetml/2006/main" count="47" uniqueCount="27">
  <si>
    <t>CAYMAN ISLANDS GDP BY INDUSTRIAL ORIGIN</t>
  </si>
  <si>
    <t>GDP AT CURRENT BASIC PRICES (CI$'000)</t>
  </si>
  <si>
    <t xml:space="preserve"> INDUSTRY</t>
  </si>
  <si>
    <t xml:space="preserve"> 01 Agriculture &amp; Fishing</t>
  </si>
  <si>
    <t xml:space="preserve"> 02 Mining &amp; Quarrying</t>
  </si>
  <si>
    <t xml:space="preserve"> 03 Manufacturing</t>
  </si>
  <si>
    <t xml:space="preserve"> 04 Electricity, Gas &amp; Air Conditioning Supply</t>
  </si>
  <si>
    <t xml:space="preserve"> 05 Water Supply, Sewerage &amp; Waste Management</t>
  </si>
  <si>
    <t xml:space="preserve"> 06 Construction</t>
  </si>
  <si>
    <t xml:space="preserve"> 07 Wholesale &amp; Retail Trade</t>
  </si>
  <si>
    <t xml:space="preserve"> 08 Transport &amp; Storage</t>
  </si>
  <si>
    <t xml:space="preserve"> 09 Hotels &amp; Restaurants</t>
  </si>
  <si>
    <t xml:space="preserve"> 10 Information &amp; Communication</t>
  </si>
  <si>
    <t xml:space="preserve"> 11 Financial &amp; Insurance Services</t>
  </si>
  <si>
    <t xml:space="preserve"> 12 Real Estate Activities</t>
  </si>
  <si>
    <t xml:space="preserve"> 13 Professional, Scientific &amp; Technical Activities</t>
  </si>
  <si>
    <t xml:space="preserve"> 14 Administrative &amp; Support Service Activities</t>
  </si>
  <si>
    <t xml:space="preserve"> 16 Education Services</t>
  </si>
  <si>
    <t xml:space="preserve"> 17 Human Health &amp; Social Work</t>
  </si>
  <si>
    <t xml:space="preserve"> 18 Other Services</t>
  </si>
  <si>
    <t xml:space="preserve"> GDP at Current Basic Prices</t>
  </si>
  <si>
    <t xml:space="preserve"> Percentage change from previous year</t>
  </si>
  <si>
    <t>GDP AT CURRENT BASIC &amp; PURCHASERS' PRICES (CI$'000)</t>
  </si>
  <si>
    <t xml:space="preserve"> INDUSTRIAL SECTORS</t>
  </si>
  <si>
    <t xml:space="preserve"> Add: Taxes Less Subsidies on Products</t>
  </si>
  <si>
    <t xml:space="preserve"> GDP at Current Purchasers' Prices</t>
  </si>
  <si>
    <t xml:space="preserve"> 15 Public Administration &amp; Defence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</si>
</sst>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0.0"/>
    <numFmt numFmtId="167" formatCode="#,##0.0_);[Red]\(#,##0.0\)"/>
  </numFmts>
  <fonts count="5" x14ac:knownFonts="1">
    <font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 style="medium">
        <color rgb="FF3333FF"/>
      </left>
      <right/>
      <top style="medium">
        <color rgb="FF3333FF"/>
      </top>
      <bottom style="medium">
        <color rgb="FF3333FF"/>
      </bottom>
      <diagonal/>
    </border>
    <border>
      <left/>
      <right/>
      <top style="medium">
        <color rgb="FF3333FF"/>
      </top>
      <bottom style="medium">
        <color rgb="FF3333FF"/>
      </bottom>
      <diagonal/>
    </border>
    <border>
      <left/>
      <right style="medium">
        <color indexed="23"/>
      </right>
      <top style="medium">
        <color rgb="FF3333FF"/>
      </top>
      <bottom style="medium">
        <color rgb="FF3333FF"/>
      </bottom>
      <diagonal/>
    </border>
    <border>
      <left/>
      <right style="medium">
        <color rgb="FF3333FF"/>
      </right>
      <top style="medium">
        <color rgb="FF3333FF"/>
      </top>
      <bottom style="medium">
        <color rgb="FF3333FF"/>
      </bottom>
      <diagonal/>
    </border>
    <border>
      <left style="thin">
        <color rgb="FF3333FF"/>
      </left>
      <right style="thin">
        <color rgb="FF3333FF"/>
      </right>
      <top style="medium">
        <color rgb="FF3333FF"/>
      </top>
      <bottom style="medium">
        <color rgb="FF3333FF"/>
      </bottom>
      <diagonal/>
    </border>
    <border>
      <left style="medium">
        <color rgb="FF3333FF"/>
      </left>
      <right/>
      <top/>
      <bottom/>
      <diagonal/>
    </border>
    <border>
      <left style="thin">
        <color rgb="FF3333FF"/>
      </left>
      <right style="thin">
        <color rgb="FF3333FF"/>
      </right>
      <top/>
      <bottom/>
      <diagonal/>
    </border>
    <border>
      <left style="medium">
        <color rgb="FF3333FF"/>
      </left>
      <right/>
      <top/>
      <bottom style="medium">
        <color rgb="FF3333FF"/>
      </bottom>
      <diagonal/>
    </border>
    <border>
      <left style="thin">
        <color rgb="FF3333FF"/>
      </left>
      <right style="thin">
        <color rgb="FF3333FF"/>
      </right>
      <top/>
      <bottom style="medium">
        <color rgb="FF3333FF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indexed="23"/>
      </right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/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/>
      <right/>
      <top/>
      <bottom style="medium">
        <color rgb="FF3333FF"/>
      </bottom>
      <diagonal/>
    </border>
    <border>
      <left/>
      <right/>
      <top/>
      <bottom style="medium">
        <color rgb="FF0000FF"/>
      </bottom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rgb="FF0000FF"/>
      </left>
      <right/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/>
      <top style="medium">
        <color rgb="FF0000FF"/>
      </top>
      <bottom/>
      <diagonal/>
    </border>
    <border>
      <left style="thin">
        <color rgb="FF3333FF"/>
      </left>
      <right/>
      <top style="medium">
        <color rgb="FF3333FF"/>
      </top>
      <bottom/>
      <diagonal/>
    </border>
    <border>
      <left style="thin">
        <color rgb="FF3333FF"/>
      </left>
      <right/>
      <top/>
      <bottom/>
      <diagonal/>
    </border>
    <border>
      <left style="thin">
        <color rgb="FF3333FF"/>
      </left>
      <right/>
      <top/>
      <bottom style="medium">
        <color rgb="FF3333FF"/>
      </bottom>
      <diagonal/>
    </border>
    <border>
      <left style="thin">
        <color rgb="FF0000FF"/>
      </left>
      <right/>
      <top/>
      <bottom/>
      <diagonal/>
    </border>
    <border>
      <left style="thin">
        <color rgb="FF0000FF"/>
      </left>
      <right/>
      <top/>
      <bottom style="medium">
        <color rgb="FF0000FF"/>
      </bottom>
      <diagonal/>
    </border>
    <border>
      <left style="thin">
        <color rgb="FF0000FF"/>
      </left>
      <right style="medium">
        <color rgb="FF3333FF"/>
      </right>
      <top style="medium">
        <color rgb="FF3333FF"/>
      </top>
      <bottom/>
      <diagonal/>
    </border>
    <border>
      <left style="thin">
        <color rgb="FF0000FF"/>
      </left>
      <right style="medium">
        <color rgb="FF3333FF"/>
      </right>
      <top/>
      <bottom/>
      <diagonal/>
    </border>
    <border>
      <left style="thin">
        <color rgb="FF0000FF"/>
      </left>
      <right style="medium">
        <color rgb="FF3333FF"/>
      </right>
      <top/>
      <bottom style="medium">
        <color rgb="FF3333FF"/>
      </bottom>
      <diagonal/>
    </border>
    <border>
      <left style="thin">
        <color rgb="FF0000FF"/>
      </left>
      <right/>
      <top style="medium">
        <color rgb="FF3333FF"/>
      </top>
      <bottom/>
      <diagonal/>
    </border>
    <border>
      <left style="thin">
        <color rgb="FF0000FF"/>
      </left>
      <right/>
      <top/>
      <bottom style="medium">
        <color rgb="FF3333FF"/>
      </bottom>
      <diagonal/>
    </border>
    <border>
      <left/>
      <right/>
      <top style="medium">
        <color rgb="FF0000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Continuous"/>
    </xf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Continuous"/>
    </xf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right" vertical="center" indent="1"/>
    </xf>
    <xf numFmtId="0" fontId="2" fillId="2" borderId="6" xfId="0" applyFont="1" applyFill="1" applyBorder="1" applyAlignment="1"/>
    <xf numFmtId="0" fontId="2" fillId="4" borderId="6" xfId="0" applyFont="1" applyFill="1" applyBorder="1" applyAlignment="1"/>
    <xf numFmtId="0" fontId="3" fillId="2" borderId="10" xfId="0" applyFont="1" applyFill="1" applyBorder="1" applyAlignment="1">
      <alignment horizontal="centerContinuous"/>
    </xf>
    <xf numFmtId="0" fontId="2" fillId="2" borderId="11" xfId="0" applyFont="1" applyFill="1" applyBorder="1" applyAlignment="1">
      <alignment horizontal="centerContinuous"/>
    </xf>
    <xf numFmtId="0" fontId="2" fillId="2" borderId="12" xfId="0" applyFont="1" applyFill="1" applyBorder="1" applyAlignment="1">
      <alignment horizontal="centerContinuous"/>
    </xf>
    <xf numFmtId="0" fontId="2" fillId="2" borderId="13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 vertical="center"/>
    </xf>
    <xf numFmtId="0" fontId="4" fillId="0" borderId="11" xfId="0" applyFont="1" applyFill="1" applyBorder="1" applyAlignment="1">
      <alignment horizontal="centerContinuous"/>
    </xf>
    <xf numFmtId="0" fontId="4" fillId="0" borderId="12" xfId="0" applyFont="1" applyFill="1" applyBorder="1" applyAlignment="1">
      <alignment horizontal="centerContinuous"/>
    </xf>
    <xf numFmtId="0" fontId="4" fillId="0" borderId="13" xfId="0" applyFont="1" applyFill="1" applyBorder="1" applyAlignment="1">
      <alignment horizontal="centerContinuous"/>
    </xf>
    <xf numFmtId="0" fontId="4" fillId="3" borderId="10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 indent="3"/>
    </xf>
    <xf numFmtId="0" fontId="4" fillId="3" borderId="14" xfId="0" applyFont="1" applyFill="1" applyBorder="1" applyAlignment="1">
      <alignment horizontal="right" vertical="center" indent="1"/>
    </xf>
    <xf numFmtId="0" fontId="2" fillId="2" borderId="15" xfId="0" applyFont="1" applyFill="1" applyBorder="1" applyAlignment="1"/>
    <xf numFmtId="165" fontId="2" fillId="2" borderId="16" xfId="1" applyNumberFormat="1" applyFont="1" applyFill="1" applyBorder="1"/>
    <xf numFmtId="165" fontId="2" fillId="0" borderId="0" xfId="0" applyNumberFormat="1" applyFont="1"/>
    <xf numFmtId="0" fontId="2" fillId="4" borderId="15" xfId="0" applyFont="1" applyFill="1" applyBorder="1" applyAlignment="1"/>
    <xf numFmtId="165" fontId="2" fillId="4" borderId="16" xfId="1" applyNumberFormat="1" applyFont="1" applyFill="1" applyBorder="1"/>
    <xf numFmtId="0" fontId="2" fillId="2" borderId="15" xfId="0" applyFont="1" applyFill="1" applyBorder="1"/>
    <xf numFmtId="0" fontId="4" fillId="2" borderId="15" xfId="0" applyFont="1" applyFill="1" applyBorder="1" applyAlignment="1"/>
    <xf numFmtId="165" fontId="4" fillId="2" borderId="16" xfId="1" applyNumberFormat="1" applyFont="1" applyFill="1" applyBorder="1"/>
    <xf numFmtId="165" fontId="2" fillId="4" borderId="16" xfId="0" applyNumberFormat="1" applyFont="1" applyFill="1" applyBorder="1"/>
    <xf numFmtId="0" fontId="4" fillId="2" borderId="17" xfId="0" applyFont="1" applyFill="1" applyBorder="1" applyAlignment="1"/>
    <xf numFmtId="165" fontId="4" fillId="2" borderId="18" xfId="0" applyNumberFormat="1" applyFont="1" applyFill="1" applyBorder="1"/>
    <xf numFmtId="0" fontId="2" fillId="4" borderId="17" xfId="0" applyFont="1" applyFill="1" applyBorder="1" applyAlignment="1"/>
    <xf numFmtId="0" fontId="2" fillId="4" borderId="18" xfId="0" applyFont="1" applyFill="1" applyBorder="1"/>
    <xf numFmtId="164" fontId="2" fillId="4" borderId="18" xfId="0" applyNumberFormat="1" applyFont="1" applyFill="1" applyBorder="1"/>
    <xf numFmtId="166" fontId="2" fillId="0" borderId="0" xfId="0" applyNumberFormat="1" applyFont="1"/>
    <xf numFmtId="165" fontId="2" fillId="2" borderId="0" xfId="1" applyNumberFormat="1" applyFont="1" applyFill="1" applyBorder="1"/>
    <xf numFmtId="165" fontId="2" fillId="4" borderId="0" xfId="1" applyNumberFormat="1" applyFont="1" applyFill="1" applyBorder="1"/>
    <xf numFmtId="165" fontId="4" fillId="2" borderId="0" xfId="1" applyNumberFormat="1" applyFont="1" applyFill="1" applyBorder="1"/>
    <xf numFmtId="165" fontId="2" fillId="4" borderId="0" xfId="0" applyNumberFormat="1" applyFont="1" applyFill="1" applyBorder="1"/>
    <xf numFmtId="165" fontId="4" fillId="2" borderId="20" xfId="0" applyNumberFormat="1" applyFont="1" applyFill="1" applyBorder="1"/>
    <xf numFmtId="164" fontId="2" fillId="4" borderId="20" xfId="0" applyNumberFormat="1" applyFont="1" applyFill="1" applyBorder="1"/>
    <xf numFmtId="165" fontId="2" fillId="2" borderId="22" xfId="1" applyNumberFormat="1" applyFont="1" applyFill="1" applyBorder="1"/>
    <xf numFmtId="165" fontId="2" fillId="4" borderId="23" xfId="1" applyNumberFormat="1" applyFont="1" applyFill="1" applyBorder="1"/>
    <xf numFmtId="165" fontId="2" fillId="2" borderId="23" xfId="1" applyNumberFormat="1" applyFont="1" applyFill="1" applyBorder="1"/>
    <xf numFmtId="165" fontId="4" fillId="2" borderId="23" xfId="1" applyNumberFormat="1" applyFont="1" applyFill="1" applyBorder="1"/>
    <xf numFmtId="165" fontId="2" fillId="4" borderId="23" xfId="0" applyNumberFormat="1" applyFont="1" applyFill="1" applyBorder="1"/>
    <xf numFmtId="165" fontId="4" fillId="2" borderId="24" xfId="0" applyNumberFormat="1" applyFont="1" applyFill="1" applyBorder="1"/>
    <xf numFmtId="0" fontId="4" fillId="3" borderId="25" xfId="0" applyFont="1" applyFill="1" applyBorder="1" applyAlignment="1">
      <alignment horizontal="right" vertical="center" indent="1"/>
    </xf>
    <xf numFmtId="0" fontId="4" fillId="3" borderId="21" xfId="0" applyFont="1" applyFill="1" applyBorder="1" applyAlignment="1">
      <alignment horizontal="right" vertical="center" indent="1"/>
    </xf>
    <xf numFmtId="165" fontId="2" fillId="2" borderId="7" xfId="1" applyNumberFormat="1" applyFont="1" applyFill="1" applyBorder="1"/>
    <xf numFmtId="165" fontId="2" fillId="4" borderId="7" xfId="1" applyNumberFormat="1" applyFont="1" applyFill="1" applyBorder="1"/>
    <xf numFmtId="165" fontId="2" fillId="2" borderId="27" xfId="1" applyNumberFormat="1" applyFont="1" applyFill="1" applyBorder="1"/>
    <xf numFmtId="165" fontId="2" fillId="4" borderId="28" xfId="1" applyNumberFormat="1" applyFont="1" applyFill="1" applyBorder="1"/>
    <xf numFmtId="165" fontId="2" fillId="2" borderId="28" xfId="1" applyNumberFormat="1" applyFont="1" applyFill="1" applyBorder="1"/>
    <xf numFmtId="165" fontId="2" fillId="2" borderId="26" xfId="1" applyNumberFormat="1" applyFont="1" applyFill="1" applyBorder="1"/>
    <xf numFmtId="165" fontId="2" fillId="4" borderId="30" xfId="1" applyNumberFormat="1" applyFont="1" applyFill="1" applyBorder="1"/>
    <xf numFmtId="165" fontId="2" fillId="2" borderId="30" xfId="1" applyNumberFormat="1" applyFont="1" applyFill="1" applyBorder="1"/>
    <xf numFmtId="165" fontId="4" fillId="2" borderId="30" xfId="1" applyNumberFormat="1" applyFont="1" applyFill="1" applyBorder="1"/>
    <xf numFmtId="165" fontId="2" fillId="4" borderId="30" xfId="0" applyNumberFormat="1" applyFont="1" applyFill="1" applyBorder="1"/>
    <xf numFmtId="165" fontId="4" fillId="2" borderId="31" xfId="0" applyNumberFormat="1" applyFont="1" applyFill="1" applyBorder="1"/>
    <xf numFmtId="164" fontId="2" fillId="4" borderId="31" xfId="0" applyNumberFormat="1" applyFont="1" applyFill="1" applyBorder="1"/>
    <xf numFmtId="165" fontId="2" fillId="2" borderId="32" xfId="1" applyNumberFormat="1" applyFont="1" applyFill="1" applyBorder="1"/>
    <xf numFmtId="165" fontId="2" fillId="4" borderId="33" xfId="1" applyNumberFormat="1" applyFont="1" applyFill="1" applyBorder="1"/>
    <xf numFmtId="165" fontId="2" fillId="2" borderId="33" xfId="1" applyNumberFormat="1" applyFont="1" applyFill="1" applyBorder="1"/>
    <xf numFmtId="165" fontId="2" fillId="2" borderId="35" xfId="1" applyNumberFormat="1" applyFont="1" applyFill="1" applyBorder="1"/>
    <xf numFmtId="167" fontId="2" fillId="0" borderId="0" xfId="0" applyNumberFormat="1" applyFont="1"/>
    <xf numFmtId="0" fontId="4" fillId="5" borderId="8" xfId="0" applyFont="1" applyFill="1" applyBorder="1" applyAlignment="1"/>
    <xf numFmtId="165" fontId="4" fillId="5" borderId="9" xfId="1" applyNumberFormat="1" applyFont="1" applyFill="1" applyBorder="1"/>
    <xf numFmtId="165" fontId="4" fillId="5" borderId="19" xfId="1" applyNumberFormat="1" applyFont="1" applyFill="1" applyBorder="1"/>
    <xf numFmtId="165" fontId="4" fillId="5" borderId="29" xfId="1" applyNumberFormat="1" applyFont="1" applyFill="1" applyBorder="1"/>
    <xf numFmtId="165" fontId="4" fillId="5" borderId="36" xfId="1" applyNumberFormat="1" applyFont="1" applyFill="1" applyBorder="1"/>
    <xf numFmtId="165" fontId="4" fillId="5" borderId="34" xfId="1" applyNumberFormat="1" applyFont="1" applyFill="1" applyBorder="1"/>
    <xf numFmtId="164" fontId="2" fillId="4" borderId="21" xfId="0" applyNumberFormat="1" applyFont="1" applyFill="1" applyBorder="1"/>
    <xf numFmtId="0" fontId="2" fillId="0" borderId="37" xfId="0" applyFont="1" applyBorder="1"/>
    <xf numFmtId="164" fontId="2" fillId="4" borderId="25" xfId="0" applyNumberFormat="1" applyFont="1" applyFill="1" applyBorder="1"/>
    <xf numFmtId="43" fontId="2" fillId="0" borderId="0" xfId="1" applyFont="1"/>
    <xf numFmtId="43" fontId="2" fillId="0" borderId="37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.gov.ky\data\Website%20&amp;%20Brochures\INDICATORS\GDP\GDP%20Tables%20for%202018\Master%20Worksheet\Graphs%20&amp;%20Tables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e % Share by Industry 2011"/>
      <sheetName val="Data"/>
      <sheetName val="GDP by Industry (Current)"/>
      <sheetName val="Growth in Current CI$ Prices"/>
      <sheetName val="GDP by Industry (Constant)"/>
      <sheetName val="Growth in Constant CI$ Prices"/>
      <sheetName val="Industry % Share (Current $)"/>
      <sheetName val="Industry % Share (Constant $)"/>
      <sheetName val="Presentation"/>
      <sheetName val="Present2"/>
      <sheetName val="Present3"/>
      <sheetName val="Distribution"/>
      <sheetName val="Per Capita GDP Indicator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7">
          <cell r="M37" t="str">
            <v>Financial &amp; Insurance Services</v>
          </cell>
          <cell r="N37">
            <v>47.100309092341966</v>
          </cell>
          <cell r="O37">
            <v>48.07078038626328</v>
          </cell>
          <cell r="P37">
            <v>46.609135795330637</v>
          </cell>
          <cell r="Q37">
            <v>42.733405859399355</v>
          </cell>
          <cell r="R37">
            <v>42.235082559253257</v>
          </cell>
          <cell r="S37">
            <v>41.907787516949199</v>
          </cell>
        </row>
        <row r="38">
          <cell r="M38" t="str">
            <v>Professional, Scientific &amp; Technical Activities</v>
          </cell>
          <cell r="N38">
            <v>11.428038662663397</v>
          </cell>
          <cell r="O38">
            <v>12.040834907331439</v>
          </cell>
          <cell r="P38">
            <v>12.059140711195873</v>
          </cell>
          <cell r="Q38">
            <v>13.105512817372459</v>
          </cell>
          <cell r="R38">
            <v>13.689080261783687</v>
          </cell>
          <cell r="S38">
            <v>13.824015617788977</v>
          </cell>
        </row>
        <row r="39">
          <cell r="M39" t="str">
            <v>Wholesale &amp; Retail Trade</v>
          </cell>
          <cell r="N39">
            <v>9.7032915549676577</v>
          </cell>
          <cell r="O39">
            <v>8.9645373550084706</v>
          </cell>
          <cell r="P39">
            <v>9.2963273401267674</v>
          </cell>
          <cell r="Q39">
            <v>8.7815171878103371</v>
          </cell>
          <cell r="R39">
            <v>8.2929021982161064</v>
          </cell>
          <cell r="S39">
            <v>8.3729535674537505</v>
          </cell>
        </row>
        <row r="40">
          <cell r="M40" t="str">
            <v>Real Estate Activities</v>
          </cell>
          <cell r="N40">
            <v>8.1549540289862463</v>
          </cell>
          <cell r="O40">
            <v>8.4129368401154032</v>
          </cell>
          <cell r="P40">
            <v>8.4539661884653707</v>
          </cell>
          <cell r="Q40">
            <v>8.8669273204464325</v>
          </cell>
          <cell r="R40">
            <v>8.9741108483104775</v>
          </cell>
          <cell r="S40">
            <v>8.8308335739526367</v>
          </cell>
        </row>
        <row r="41">
          <cell r="M41" t="str">
            <v>Public Administration &amp; Defense</v>
          </cell>
          <cell r="N41">
            <v>6.9577473453844876</v>
          </cell>
          <cell r="O41">
            <v>6.8417576820015134</v>
          </cell>
          <cell r="P41">
            <v>7.4077321000009206</v>
          </cell>
          <cell r="Q41">
            <v>7.5947418916822675</v>
          </cell>
          <cell r="R41">
            <v>7.5788258121119556</v>
          </cell>
          <cell r="S41">
            <v>7.4806657301138921</v>
          </cell>
        </row>
        <row r="42">
          <cell r="M42" t="str">
            <v>Information &amp; Communication</v>
          </cell>
          <cell r="N42">
            <v>4.3502445808675922</v>
          </cell>
          <cell r="O42">
            <v>4.3170079342965204</v>
          </cell>
          <cell r="P42">
            <v>4.3761300903889619</v>
          </cell>
          <cell r="Q42">
            <v>4.8265607924246057</v>
          </cell>
          <cell r="R42">
            <v>4.7588023938461959</v>
          </cell>
          <cell r="S42">
            <v>4.7293313881214791</v>
          </cell>
        </row>
        <row r="43">
          <cell r="M43" t="str">
            <v>Hotels &amp; Restaurants</v>
          </cell>
          <cell r="N43">
            <v>4.9102128075076363</v>
          </cell>
          <cell r="O43">
            <v>5.0617523970263898</v>
          </cell>
          <cell r="P43">
            <v>5.1094826046852795</v>
          </cell>
          <cell r="Q43">
            <v>4.9028193612648208</v>
          </cell>
          <cell r="R43">
            <v>5.3826736307872149</v>
          </cell>
          <cell r="S43">
            <v>5.6460524358550774</v>
          </cell>
        </row>
        <row r="44">
          <cell r="M44" t="str">
            <v>Construction</v>
          </cell>
          <cell r="N44">
            <v>5.8851895121553426</v>
          </cell>
          <cell r="O44">
            <v>5.3028849927813866</v>
          </cell>
          <cell r="P44">
            <v>5.4115961362331699</v>
          </cell>
          <cell r="Q44">
            <v>4.0841371873846004</v>
          </cell>
          <cell r="R44">
            <v>3.2800710164885878</v>
          </cell>
          <cell r="S44">
            <v>3.1723862283877171</v>
          </cell>
        </row>
        <row r="45">
          <cell r="M45" t="str">
            <v>Transport &amp; Storage</v>
          </cell>
          <cell r="N45">
            <v>4.0787104938145875</v>
          </cell>
          <cell r="O45">
            <v>3.9376473049076592</v>
          </cell>
          <cell r="P45">
            <v>3.9405620095758183</v>
          </cell>
          <cell r="Q45">
            <v>3.8931682271266066</v>
          </cell>
          <cell r="R45">
            <v>3.9528186983322731</v>
          </cell>
          <cell r="S45">
            <v>3.9165351885192692</v>
          </cell>
        </row>
        <row r="46">
          <cell r="M46" t="str">
            <v>Other Services</v>
          </cell>
          <cell r="N46">
            <v>3.167623943996932</v>
          </cell>
          <cell r="O46">
            <v>3.0564189528220678</v>
          </cell>
          <cell r="P46">
            <v>2.8629825635214918</v>
          </cell>
          <cell r="Q46">
            <v>3.0789017831907204</v>
          </cell>
          <cell r="R46">
            <v>3.1587793092425711</v>
          </cell>
          <cell r="S46">
            <v>3.1416482197389866</v>
          </cell>
        </row>
        <row r="47">
          <cell r="M47" t="str">
            <v>Human Health &amp; Social Work</v>
          </cell>
          <cell r="N47">
            <v>2.708608257684181</v>
          </cell>
          <cell r="O47">
            <v>2.6499294460481089</v>
          </cell>
          <cell r="P47">
            <v>2.8438907644150677</v>
          </cell>
          <cell r="Q47">
            <v>3.0363170094056109</v>
          </cell>
          <cell r="R47">
            <v>3.1473402038562339</v>
          </cell>
          <cell r="S47">
            <v>3.1274055539587104</v>
          </cell>
        </row>
        <row r="48">
          <cell r="M48" t="str">
            <v>Education Services</v>
          </cell>
          <cell r="N48">
            <v>2.345926179099926</v>
          </cell>
          <cell r="O48">
            <v>2.3496492475325259</v>
          </cell>
          <cell r="P48">
            <v>2.5334985823197824</v>
          </cell>
          <cell r="Q48">
            <v>2.7276017419660139</v>
          </cell>
          <cell r="R48">
            <v>2.7295268273869193</v>
          </cell>
          <cell r="S48">
            <v>2.7166693636356523</v>
          </cell>
        </row>
        <row r="49">
          <cell r="M49" t="str">
            <v>Electricity, Gas &amp; Air Conditioning Supply</v>
          </cell>
          <cell r="N49">
            <v>2.0833345913868984</v>
          </cell>
          <cell r="O49">
            <v>2.1646479374867429</v>
          </cell>
          <cell r="P49">
            <v>2.2329797234632363</v>
          </cell>
          <cell r="Q49">
            <v>2.4218578826587494</v>
          </cell>
          <cell r="R49">
            <v>2.4759781685316757</v>
          </cell>
          <cell r="S49">
            <v>2.4586473738992276</v>
          </cell>
        </row>
        <row r="50">
          <cell r="M50" t="str">
            <v>Administrative &amp; Support Service Activities</v>
          </cell>
          <cell r="N50">
            <v>2.0364531985566172</v>
          </cell>
          <cell r="O50">
            <v>2.0742903912385664</v>
          </cell>
          <cell r="P50">
            <v>2.0586312789208043</v>
          </cell>
          <cell r="Q50">
            <v>2.0792955826882809</v>
          </cell>
          <cell r="R50">
            <v>2.101820179018393</v>
          </cell>
          <cell r="S50">
            <v>2.0806526299072559</v>
          </cell>
        </row>
        <row r="51">
          <cell r="M51" t="str">
            <v>Water Supply, Sewerage &amp; Waste Management</v>
          </cell>
          <cell r="N51">
            <v>1.2937234245436069</v>
          </cell>
          <cell r="O51">
            <v>1.2959204134215432</v>
          </cell>
          <cell r="P51">
            <v>1.3036166002823999</v>
          </cell>
          <cell r="Q51">
            <v>1.4765723820806851</v>
          </cell>
          <cell r="R51">
            <v>1.4622824661456348</v>
          </cell>
          <cell r="S51">
            <v>1.416333560992685</v>
          </cell>
        </row>
        <row r="52">
          <cell r="M52" t="str">
            <v>Manufacture</v>
          </cell>
          <cell r="N52">
            <v>0.89934229199725291</v>
          </cell>
          <cell r="O52">
            <v>0.8979001964599328</v>
          </cell>
          <cell r="P52">
            <v>1.0084808264971661</v>
          </cell>
          <cell r="Q52">
            <v>0.99669037441736663</v>
          </cell>
          <cell r="R52">
            <v>0.9165583713136064</v>
          </cell>
          <cell r="S52">
            <v>0.8921292680833306</v>
          </cell>
        </row>
        <row r="53">
          <cell r="M53" t="str">
            <v>Mining &amp; Quarrying</v>
          </cell>
          <cell r="N53">
            <v>1.1968965833009635</v>
          </cell>
          <cell r="O53">
            <v>1.1215874355281195</v>
          </cell>
          <cell r="P53">
            <v>0.81185745877795057</v>
          </cell>
          <cell r="Q53">
            <v>0.82444850700212657</v>
          </cell>
          <cell r="R53">
            <v>0.76317490682319533</v>
          </cell>
          <cell r="S53">
            <v>0.73806909190146142</v>
          </cell>
        </row>
        <row r="54">
          <cell r="M54" t="str">
            <v>Agriculture &amp; Fishing</v>
          </cell>
          <cell r="N54">
            <v>0.28375285023785823</v>
          </cell>
          <cell r="O54">
            <v>0.2900900509451777</v>
          </cell>
          <cell r="P54">
            <v>0.30675371194838191</v>
          </cell>
          <cell r="Q54">
            <v>0.36082810239180518</v>
          </cell>
          <cell r="R54">
            <v>0.36618926842771365</v>
          </cell>
          <cell r="S54">
            <v>0.37390092464848235</v>
          </cell>
        </row>
        <row r="55">
          <cell r="M55" t="str">
            <v>Less: Financial Services Indirectly Measured (FISIM)</v>
          </cell>
          <cell r="N55">
            <v>18.58435939949316</v>
          </cell>
          <cell r="O55">
            <v>18.850573871214824</v>
          </cell>
          <cell r="P55">
            <v>18.626764486149085</v>
          </cell>
          <cell r="Q55">
            <v>15.791304010712851</v>
          </cell>
          <cell r="R55">
            <v>15.266017119875707</v>
          </cell>
          <cell r="S55">
            <v>14.826017233907821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8"/>
  <sheetViews>
    <sheetView tabSelected="1" zoomScaleNormal="100" workbookViewId="0">
      <pane xSplit="2" ySplit="4" topLeftCell="P5" activePane="bottomRight" state="frozen"/>
      <selection pane="topRight" activeCell="C1" sqref="C1"/>
      <selection pane="bottomLeft" activeCell="A5" sqref="A5"/>
      <selection pane="bottomRight" activeCell="U25" sqref="U25"/>
    </sheetView>
  </sheetViews>
  <sheetFormatPr defaultRowHeight="12.75" customHeight="1" x14ac:dyDescent="0.2"/>
  <cols>
    <col min="1" max="1" width="4.125" style="1" customWidth="1"/>
    <col min="2" max="2" width="39.375" style="1" customWidth="1"/>
    <col min="3" max="21" width="10.375" style="1" customWidth="1"/>
    <col min="22" max="22" width="12.5" style="1" customWidth="1"/>
    <col min="23" max="16384" width="9" style="1"/>
  </cols>
  <sheetData>
    <row r="1" spans="2:21" ht="12.75" customHeight="1" thickBot="1" x14ac:dyDescent="0.25"/>
    <row r="2" spans="2:21" ht="20.25" customHeight="1" thickBot="1" x14ac:dyDescent="0.3">
      <c r="B2" s="2" t="s">
        <v>0</v>
      </c>
      <c r="C2" s="3"/>
      <c r="D2" s="3"/>
      <c r="E2" s="3"/>
      <c r="F2" s="4"/>
      <c r="G2" s="4"/>
      <c r="H2" s="3"/>
      <c r="I2" s="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2:21" ht="20.25" customHeight="1" thickBot="1" x14ac:dyDescent="0.25">
      <c r="B3" s="6" t="s">
        <v>1</v>
      </c>
      <c r="C3" s="7"/>
      <c r="D3" s="7"/>
      <c r="E3" s="7"/>
      <c r="F3" s="8"/>
      <c r="G3" s="8"/>
      <c r="H3" s="7"/>
      <c r="I3" s="7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2:21" ht="20.25" customHeight="1" thickBot="1" x14ac:dyDescent="0.25">
      <c r="B4" s="10" t="s">
        <v>2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24">
        <v>2011</v>
      </c>
      <c r="I4" s="24">
        <v>2012</v>
      </c>
      <c r="J4" s="52">
        <v>2013</v>
      </c>
      <c r="K4" s="52">
        <v>2014</v>
      </c>
      <c r="L4" s="52">
        <v>2015</v>
      </c>
      <c r="M4" s="52">
        <v>2016</v>
      </c>
      <c r="N4" s="52">
        <v>2017</v>
      </c>
      <c r="O4" s="52">
        <v>2018</v>
      </c>
      <c r="P4" s="52">
        <v>2019</v>
      </c>
      <c r="Q4" s="52">
        <v>2020</v>
      </c>
      <c r="R4" s="52">
        <f>Q4+1</f>
        <v>2021</v>
      </c>
      <c r="S4" s="52">
        <f>R4+1</f>
        <v>2022</v>
      </c>
      <c r="T4" s="52">
        <f>S4+1</f>
        <v>2023</v>
      </c>
      <c r="U4" s="53">
        <f>T4+1</f>
        <v>2024</v>
      </c>
    </row>
    <row r="5" spans="2:21" ht="16.5" customHeight="1" x14ac:dyDescent="0.2">
      <c r="B5" s="12" t="s">
        <v>3</v>
      </c>
      <c r="C5" s="54">
        <v>8187.1101852245674</v>
      </c>
      <c r="D5" s="54">
        <v>9304.4362889885779</v>
      </c>
      <c r="E5" s="54">
        <v>10026.18547644868</v>
      </c>
      <c r="F5" s="54">
        <v>11212.141148394643</v>
      </c>
      <c r="G5" s="54">
        <v>10837.156982081504</v>
      </c>
      <c r="H5" s="54">
        <v>11477.601267572596</v>
      </c>
      <c r="I5" s="54">
        <v>11822.86761000898</v>
      </c>
      <c r="J5" s="40">
        <v>12518.847830370012</v>
      </c>
      <c r="K5" s="56">
        <v>13611.540058901743</v>
      </c>
      <c r="L5" s="69">
        <v>14857.948848753367</v>
      </c>
      <c r="M5" s="69">
        <v>16342.15725158882</v>
      </c>
      <c r="N5" s="69">
        <v>18009.436245005709</v>
      </c>
      <c r="O5" s="69">
        <v>18829.603569586703</v>
      </c>
      <c r="P5" s="69">
        <v>20515.16369724086</v>
      </c>
      <c r="Q5" s="69">
        <v>20519.342337076101</v>
      </c>
      <c r="R5" s="69">
        <v>22939.132560703576</v>
      </c>
      <c r="S5" s="69">
        <v>26026.390959082251</v>
      </c>
      <c r="T5" s="69">
        <v>24844.286440340715</v>
      </c>
      <c r="U5" s="66">
        <v>29291.292253663709</v>
      </c>
    </row>
    <row r="6" spans="2:21" ht="16.5" customHeight="1" x14ac:dyDescent="0.2">
      <c r="B6" s="13" t="s">
        <v>4</v>
      </c>
      <c r="C6" s="55">
        <v>13560.15</v>
      </c>
      <c r="D6" s="55">
        <v>13193.95</v>
      </c>
      <c r="E6" s="55">
        <v>9765.4599999999991</v>
      </c>
      <c r="F6" s="55">
        <v>9788.19</v>
      </c>
      <c r="G6" s="55">
        <v>8890.73</v>
      </c>
      <c r="H6" s="55">
        <v>8084.66</v>
      </c>
      <c r="I6" s="55">
        <v>8157.17</v>
      </c>
      <c r="J6" s="41">
        <v>8166.98</v>
      </c>
      <c r="K6" s="57">
        <v>7891.17</v>
      </c>
      <c r="L6" s="60">
        <v>8603.2881796819784</v>
      </c>
      <c r="M6" s="60">
        <v>9742.1490432686423</v>
      </c>
      <c r="N6" s="60">
        <v>9800.6949682100458</v>
      </c>
      <c r="O6" s="60">
        <v>10353.733850742494</v>
      </c>
      <c r="P6" s="60">
        <v>11839.807498296586</v>
      </c>
      <c r="Q6" s="60">
        <v>12756.587603330698</v>
      </c>
      <c r="R6" s="60">
        <v>14426.637760574587</v>
      </c>
      <c r="S6" s="60">
        <v>15756.58362718336</v>
      </c>
      <c r="T6" s="60">
        <v>13906.837357628074</v>
      </c>
      <c r="U6" s="67">
        <v>16040.610971317212</v>
      </c>
    </row>
    <row r="7" spans="2:21" ht="16.5" customHeight="1" x14ac:dyDescent="0.2">
      <c r="B7" s="12" t="s">
        <v>5</v>
      </c>
      <c r="C7" s="54">
        <v>27375.800748878974</v>
      </c>
      <c r="D7" s="54">
        <v>30689.438726079625</v>
      </c>
      <c r="E7" s="54">
        <v>31675.118679338437</v>
      </c>
      <c r="F7" s="54">
        <v>29356.810446450181</v>
      </c>
      <c r="G7" s="54">
        <v>26263.628487458336</v>
      </c>
      <c r="H7" s="54">
        <v>26324.912789575345</v>
      </c>
      <c r="I7" s="54">
        <v>27975.474256996258</v>
      </c>
      <c r="J7" s="40">
        <v>29146.538343387896</v>
      </c>
      <c r="K7" s="58">
        <v>31424.746101003166</v>
      </c>
      <c r="L7" s="61">
        <v>32607.74665704363</v>
      </c>
      <c r="M7" s="61">
        <v>35170.42864810695</v>
      </c>
      <c r="N7" s="61">
        <v>36556.824560380737</v>
      </c>
      <c r="O7" s="61">
        <v>41066.829298804274</v>
      </c>
      <c r="P7" s="61">
        <v>44730.433083345466</v>
      </c>
      <c r="Q7" s="61">
        <v>43210.622175777091</v>
      </c>
      <c r="R7" s="61">
        <v>50241.801301959465</v>
      </c>
      <c r="S7" s="61">
        <v>50434.928921334213</v>
      </c>
      <c r="T7" s="61">
        <v>54387.860540709182</v>
      </c>
      <c r="U7" s="68">
        <v>56008.532532932819</v>
      </c>
    </row>
    <row r="8" spans="2:21" ht="16.5" customHeight="1" x14ac:dyDescent="0.2">
      <c r="B8" s="13" t="s">
        <v>6</v>
      </c>
      <c r="C8" s="55">
        <v>45835.353738126098</v>
      </c>
      <c r="D8" s="55">
        <v>53305.298741108956</v>
      </c>
      <c r="E8" s="55">
        <v>41485.655560607745</v>
      </c>
      <c r="F8" s="55">
        <v>48018.957649493728</v>
      </c>
      <c r="G8" s="55">
        <v>50240.07771550327</v>
      </c>
      <c r="H8" s="55">
        <v>49555.210389098851</v>
      </c>
      <c r="I8" s="55">
        <v>49835.484342942422</v>
      </c>
      <c r="J8" s="41">
        <v>53928.642584228626</v>
      </c>
      <c r="K8" s="57">
        <v>52184.183299652606</v>
      </c>
      <c r="L8" s="60">
        <v>57045.186127030895</v>
      </c>
      <c r="M8" s="60">
        <v>63528.771342240718</v>
      </c>
      <c r="N8" s="60">
        <v>62011.074987660053</v>
      </c>
      <c r="O8" s="60">
        <v>69149.25816363121</v>
      </c>
      <c r="P8" s="60">
        <v>74568.489556794448</v>
      </c>
      <c r="Q8" s="60">
        <v>72654.811369820774</v>
      </c>
      <c r="R8" s="60">
        <v>75919.25411478366</v>
      </c>
      <c r="S8" s="60">
        <v>78005.465636176683</v>
      </c>
      <c r="T8" s="60">
        <v>83262.368793589078</v>
      </c>
      <c r="U8" s="67">
        <v>93388.452673195628</v>
      </c>
    </row>
    <row r="9" spans="2:21" ht="16.5" customHeight="1" x14ac:dyDescent="0.2">
      <c r="B9" s="12" t="s">
        <v>7</v>
      </c>
      <c r="C9" s="54">
        <v>33738.69</v>
      </c>
      <c r="D9" s="54">
        <v>35634.950000000004</v>
      </c>
      <c r="E9" s="54">
        <v>35151.86</v>
      </c>
      <c r="F9" s="54">
        <v>36444.660000000003</v>
      </c>
      <c r="G9" s="54">
        <v>38135.040000000001</v>
      </c>
      <c r="H9" s="54">
        <v>36073.050000000003</v>
      </c>
      <c r="I9" s="54">
        <v>38608.75</v>
      </c>
      <c r="J9" s="40">
        <v>37058.11</v>
      </c>
      <c r="K9" s="58">
        <v>38846.129999999997</v>
      </c>
      <c r="L9" s="61">
        <v>34491.509999999995</v>
      </c>
      <c r="M9" s="61">
        <v>36533.160551734283</v>
      </c>
      <c r="N9" s="61">
        <v>38448.896783973549</v>
      </c>
      <c r="O9" s="61">
        <v>40592.959234978523</v>
      </c>
      <c r="P9" s="61">
        <v>42951.914072979664</v>
      </c>
      <c r="Q9" s="61">
        <v>38807.236524894601</v>
      </c>
      <c r="R9" s="61">
        <v>39562.814726865763</v>
      </c>
      <c r="S9" s="61">
        <v>41967.558899002899</v>
      </c>
      <c r="T9" s="61">
        <v>47303.173027372992</v>
      </c>
      <c r="U9" s="68">
        <v>48245.274365920741</v>
      </c>
    </row>
    <row r="10" spans="2:21" ht="16.5" customHeight="1" x14ac:dyDescent="0.2">
      <c r="B10" s="13" t="s">
        <v>8</v>
      </c>
      <c r="C10" s="55">
        <v>223513</v>
      </c>
      <c r="D10" s="55">
        <v>226367.97</v>
      </c>
      <c r="E10" s="55">
        <v>229097.16000000003</v>
      </c>
      <c r="F10" s="55">
        <v>158396.79999999999</v>
      </c>
      <c r="G10" s="55">
        <v>121214.22</v>
      </c>
      <c r="H10" s="55">
        <v>117636.83</v>
      </c>
      <c r="I10" s="55">
        <v>120651.12000000001</v>
      </c>
      <c r="J10" s="41">
        <v>125911.35</v>
      </c>
      <c r="K10" s="57">
        <v>131871.62000000002</v>
      </c>
      <c r="L10" s="60">
        <v>142131.20373001287</v>
      </c>
      <c r="M10" s="60">
        <v>153016.6044927772</v>
      </c>
      <c r="N10" s="60">
        <v>162892.0509221461</v>
      </c>
      <c r="O10" s="60">
        <v>180526.71379188733</v>
      </c>
      <c r="P10" s="60">
        <v>207573.32588887212</v>
      </c>
      <c r="Q10" s="60">
        <v>215951.38759208389</v>
      </c>
      <c r="R10" s="60">
        <v>242470.47668131589</v>
      </c>
      <c r="S10" s="60">
        <v>256817.14688012769</v>
      </c>
      <c r="T10" s="60">
        <v>264969.21269888181</v>
      </c>
      <c r="U10" s="67">
        <v>280783.79523775348</v>
      </c>
    </row>
    <row r="11" spans="2:21" ht="16.5" customHeight="1" x14ac:dyDescent="0.2">
      <c r="B11" s="12" t="s">
        <v>9</v>
      </c>
      <c r="C11" s="54">
        <v>224986.02630239516</v>
      </c>
      <c r="D11" s="54">
        <v>227423.63717495985</v>
      </c>
      <c r="E11" s="54">
        <v>251990.54027546721</v>
      </c>
      <c r="F11" s="54">
        <v>218216.35582704097</v>
      </c>
      <c r="G11" s="54">
        <v>201274.71571702836</v>
      </c>
      <c r="H11" s="54">
        <v>209539.24904975906</v>
      </c>
      <c r="I11" s="54">
        <v>216566.46614258562</v>
      </c>
      <c r="J11" s="40">
        <v>222093.80425128451</v>
      </c>
      <c r="K11" s="58">
        <v>231496.06777646972</v>
      </c>
      <c r="L11" s="61">
        <v>239373.7735071994</v>
      </c>
      <c r="M11" s="61">
        <v>248672.75420152664</v>
      </c>
      <c r="N11" s="61">
        <v>261591.5774974105</v>
      </c>
      <c r="O11" s="61">
        <v>278027.28735708824</v>
      </c>
      <c r="P11" s="61">
        <v>297638.77631455602</v>
      </c>
      <c r="Q11" s="61">
        <v>280959.53828699136</v>
      </c>
      <c r="R11" s="61">
        <v>311487.2326871386</v>
      </c>
      <c r="S11" s="61">
        <v>351771.84235955565</v>
      </c>
      <c r="T11" s="61">
        <v>365457.22726384865</v>
      </c>
      <c r="U11" s="68">
        <v>390294.9023337519</v>
      </c>
    </row>
    <row r="12" spans="2:21" ht="16.5" customHeight="1" x14ac:dyDescent="0.2">
      <c r="B12" s="13" t="s">
        <v>10</v>
      </c>
      <c r="C12" s="55">
        <v>106059.67000000001</v>
      </c>
      <c r="D12" s="55">
        <v>109793.87999999998</v>
      </c>
      <c r="E12" s="55">
        <v>114093.65999999999</v>
      </c>
      <c r="F12" s="55">
        <v>107221.82</v>
      </c>
      <c r="G12" s="55">
        <v>107386.27</v>
      </c>
      <c r="H12" s="55">
        <v>110011.92</v>
      </c>
      <c r="I12" s="55">
        <v>115193.72</v>
      </c>
      <c r="J12" s="41">
        <v>121134.09000000001</v>
      </c>
      <c r="K12" s="57">
        <v>130326.49</v>
      </c>
      <c r="L12" s="60">
        <v>137801.4704359257</v>
      </c>
      <c r="M12" s="60">
        <v>141825.24301497231</v>
      </c>
      <c r="N12" s="60">
        <v>146950.93962749426</v>
      </c>
      <c r="O12" s="60">
        <v>153723.56836460403</v>
      </c>
      <c r="P12" s="60">
        <v>163773.3993207835</v>
      </c>
      <c r="Q12" s="60">
        <v>104402.76210656822</v>
      </c>
      <c r="R12" s="60">
        <v>93974.250131937893</v>
      </c>
      <c r="S12" s="60">
        <v>134567.79797327134</v>
      </c>
      <c r="T12" s="60">
        <v>163162.79626257744</v>
      </c>
      <c r="U12" s="67">
        <v>191378.28380756496</v>
      </c>
    </row>
    <row r="13" spans="2:21" ht="16.5" customHeight="1" x14ac:dyDescent="0.2">
      <c r="B13" s="12" t="s">
        <v>11</v>
      </c>
      <c r="C13" s="54">
        <v>127995.90580409968</v>
      </c>
      <c r="D13" s="54">
        <v>138137.40369090572</v>
      </c>
      <c r="E13" s="54">
        <v>145881.9461863036</v>
      </c>
      <c r="F13" s="54">
        <v>134973.08519903591</v>
      </c>
      <c r="G13" s="54">
        <v>142837.81317252974</v>
      </c>
      <c r="H13" s="54">
        <v>151318.7928768401</v>
      </c>
      <c r="I13" s="54">
        <v>158929.75842734918</v>
      </c>
      <c r="J13" s="40">
        <v>172829.83613697364</v>
      </c>
      <c r="K13" s="58">
        <v>188836.44248449613</v>
      </c>
      <c r="L13" s="61">
        <v>202259.03533795953</v>
      </c>
      <c r="M13" s="61">
        <v>212028.18868406303</v>
      </c>
      <c r="N13" s="61">
        <v>226897.36501322777</v>
      </c>
      <c r="O13" s="61">
        <v>257802.67923398915</v>
      </c>
      <c r="P13" s="61">
        <v>291679.7272381559</v>
      </c>
      <c r="Q13" s="61">
        <v>119477.96823171891</v>
      </c>
      <c r="R13" s="61">
        <v>77440.191375089693</v>
      </c>
      <c r="S13" s="61">
        <v>194026.71617000469</v>
      </c>
      <c r="T13" s="61">
        <v>313137.61870404019</v>
      </c>
      <c r="U13" s="68">
        <v>326260.45606351254</v>
      </c>
    </row>
    <row r="14" spans="2:21" ht="16.5" customHeight="1" x14ac:dyDescent="0.2">
      <c r="B14" s="13" t="s">
        <v>12</v>
      </c>
      <c r="C14" s="55">
        <v>102643.73</v>
      </c>
      <c r="D14" s="55">
        <v>111735.11676042243</v>
      </c>
      <c r="E14" s="55">
        <v>109673.22999999998</v>
      </c>
      <c r="F14" s="55">
        <v>108176.55999999998</v>
      </c>
      <c r="G14" s="55">
        <v>100921.45294574421</v>
      </c>
      <c r="H14" s="55">
        <v>101179.88</v>
      </c>
      <c r="I14" s="55">
        <v>101922.91999999998</v>
      </c>
      <c r="J14" s="41">
        <v>100645.91999999998</v>
      </c>
      <c r="K14" s="57">
        <v>103922.12</v>
      </c>
      <c r="L14" s="60">
        <v>109299.20999999999</v>
      </c>
      <c r="M14" s="60">
        <v>115055.03172711044</v>
      </c>
      <c r="N14" s="60">
        <v>120751.59149233629</v>
      </c>
      <c r="O14" s="60">
        <v>119799.65042154881</v>
      </c>
      <c r="P14" s="60">
        <v>132296.51911164293</v>
      </c>
      <c r="Q14" s="60">
        <v>128390.09482664008</v>
      </c>
      <c r="R14" s="60">
        <v>140177.86543631955</v>
      </c>
      <c r="S14" s="60">
        <v>146399.13446253477</v>
      </c>
      <c r="T14" s="60">
        <v>150471.24968536233</v>
      </c>
      <c r="U14" s="67">
        <v>147405.71641552722</v>
      </c>
    </row>
    <row r="15" spans="2:21" ht="16.5" customHeight="1" x14ac:dyDescent="0.2">
      <c r="B15" s="12" t="s">
        <v>13</v>
      </c>
      <c r="C15" s="54">
        <v>1227068.2873828644</v>
      </c>
      <c r="D15" s="54">
        <v>1330351.432093319</v>
      </c>
      <c r="E15" s="54">
        <v>1346094.9640915738</v>
      </c>
      <c r="F15" s="54">
        <v>1240429.7863110553</v>
      </c>
      <c r="G15" s="54">
        <v>1193162.2934787651</v>
      </c>
      <c r="H15" s="54">
        <v>1169518.1318416849</v>
      </c>
      <c r="I15" s="54">
        <v>1179603.7395189132</v>
      </c>
      <c r="J15" s="40">
        <v>1204235.0617878134</v>
      </c>
      <c r="K15" s="58">
        <v>1235430.2076723822</v>
      </c>
      <c r="L15" s="61">
        <v>1263887.4533265345</v>
      </c>
      <c r="M15" s="61">
        <v>1286911.3103961353</v>
      </c>
      <c r="N15" s="61">
        <v>1358253.7558605135</v>
      </c>
      <c r="O15" s="61">
        <v>1438627.6157179731</v>
      </c>
      <c r="P15" s="61">
        <v>1483668.8723349876</v>
      </c>
      <c r="Q15" s="61">
        <v>1507951.4029309691</v>
      </c>
      <c r="R15" s="61">
        <v>1561712.8347177249</v>
      </c>
      <c r="S15" s="61">
        <v>1638905.4701760523</v>
      </c>
      <c r="T15" s="61">
        <v>1741178.751006966</v>
      </c>
      <c r="U15" s="68">
        <v>1839635.9751967457</v>
      </c>
    </row>
    <row r="16" spans="2:21" ht="16.5" customHeight="1" x14ac:dyDescent="0.2">
      <c r="B16" s="13" t="s">
        <v>14</v>
      </c>
      <c r="C16" s="55">
        <v>313819.14</v>
      </c>
      <c r="D16" s="55">
        <v>335603.58</v>
      </c>
      <c r="E16" s="55">
        <v>347041.43</v>
      </c>
      <c r="F16" s="55">
        <v>341522.2</v>
      </c>
      <c r="G16" s="55">
        <v>336040.99</v>
      </c>
      <c r="H16" s="55">
        <v>338146.05</v>
      </c>
      <c r="I16" s="55">
        <v>342501.66000000003</v>
      </c>
      <c r="J16" s="41">
        <v>341379.03</v>
      </c>
      <c r="K16" s="57">
        <v>344187.76</v>
      </c>
      <c r="L16" s="60">
        <v>342423.24790496239</v>
      </c>
      <c r="M16" s="60">
        <v>353873.52559189306</v>
      </c>
      <c r="N16" s="60">
        <v>366347.67395070777</v>
      </c>
      <c r="O16" s="60">
        <v>369674.15373674117</v>
      </c>
      <c r="P16" s="60">
        <v>429825.81791918637</v>
      </c>
      <c r="Q16" s="60">
        <v>427546.36777583702</v>
      </c>
      <c r="R16" s="60">
        <v>449174.54502192466</v>
      </c>
      <c r="S16" s="60">
        <v>482422.88403347327</v>
      </c>
      <c r="T16" s="60">
        <v>503615.61330690881</v>
      </c>
      <c r="U16" s="67">
        <v>528672.44649103773</v>
      </c>
    </row>
    <row r="17" spans="2:26" ht="16.5" customHeight="1" x14ac:dyDescent="0.2">
      <c r="B17" s="12" t="s">
        <v>15</v>
      </c>
      <c r="C17" s="54">
        <v>347213.98054991156</v>
      </c>
      <c r="D17" s="54">
        <v>387009.93288626446</v>
      </c>
      <c r="E17" s="54">
        <v>397237.47680924379</v>
      </c>
      <c r="F17" s="54">
        <v>405903.39856333943</v>
      </c>
      <c r="G17" s="54">
        <v>417237.3225433125</v>
      </c>
      <c r="H17" s="54">
        <v>429904.56985133019</v>
      </c>
      <c r="I17" s="54">
        <v>449165.66867999092</v>
      </c>
      <c r="J17" s="40">
        <v>464881.3345441866</v>
      </c>
      <c r="K17" s="58">
        <v>488315.92805505497</v>
      </c>
      <c r="L17" s="61">
        <v>507280.31281945959</v>
      </c>
      <c r="M17" s="61">
        <v>532806.70672228211</v>
      </c>
      <c r="N17" s="61">
        <v>566912.66994253977</v>
      </c>
      <c r="O17" s="61">
        <v>601573.24481155723</v>
      </c>
      <c r="P17" s="61">
        <v>646213.4417461633</v>
      </c>
      <c r="Q17" s="61">
        <v>692985.47737190221</v>
      </c>
      <c r="R17" s="61">
        <v>765611.67536539282</v>
      </c>
      <c r="S17" s="61">
        <v>802719.168776609</v>
      </c>
      <c r="T17" s="61">
        <v>897057.21320284309</v>
      </c>
      <c r="U17" s="68">
        <v>972666.61001040868</v>
      </c>
    </row>
    <row r="18" spans="2:26" ht="16.5" customHeight="1" x14ac:dyDescent="0.2">
      <c r="B18" s="13" t="s">
        <v>16</v>
      </c>
      <c r="C18" s="55">
        <v>77202.392440764728</v>
      </c>
      <c r="D18" s="55">
        <v>84835.988705183438</v>
      </c>
      <c r="E18" s="55">
        <v>86575.052938085952</v>
      </c>
      <c r="F18" s="55">
        <v>84920.42302112178</v>
      </c>
      <c r="G18" s="55">
        <v>84590.273842902199</v>
      </c>
      <c r="H18" s="55">
        <v>84963.441394850015</v>
      </c>
      <c r="I18" s="55">
        <v>89040.117390775093</v>
      </c>
      <c r="J18" s="41">
        <v>90713.720379730876</v>
      </c>
      <c r="K18" s="57">
        <v>94982.589736314403</v>
      </c>
      <c r="L18" s="60">
        <v>98405.324356477475</v>
      </c>
      <c r="M18" s="60">
        <v>103105.27226860961</v>
      </c>
      <c r="N18" s="60">
        <v>108960.74334992075</v>
      </c>
      <c r="O18" s="60">
        <v>115760.63706749851</v>
      </c>
      <c r="P18" s="60">
        <v>122794.84005069771</v>
      </c>
      <c r="Q18" s="60">
        <v>114399.67838066447</v>
      </c>
      <c r="R18" s="60">
        <v>121801.55511412304</v>
      </c>
      <c r="S18" s="60">
        <v>137624.43930568674</v>
      </c>
      <c r="T18" s="60">
        <v>152202.64492368713</v>
      </c>
      <c r="U18" s="67">
        <v>166745.11395150551</v>
      </c>
    </row>
    <row r="19" spans="2:26" ht="16.5" customHeight="1" x14ac:dyDescent="0.2">
      <c r="B19" s="12" t="s">
        <v>26</v>
      </c>
      <c r="C19" s="54">
        <v>162502.69870731462</v>
      </c>
      <c r="D19" s="54">
        <v>173524.25215250341</v>
      </c>
      <c r="E19" s="54">
        <v>191297.32888841894</v>
      </c>
      <c r="F19" s="54">
        <v>195466.94833308071</v>
      </c>
      <c r="G19" s="54">
        <v>185164.70105349133</v>
      </c>
      <c r="H19" s="54">
        <v>179791.53020450898</v>
      </c>
      <c r="I19" s="54">
        <v>182737.92483408671</v>
      </c>
      <c r="J19" s="40">
        <v>185239.62313690272</v>
      </c>
      <c r="K19" s="58">
        <v>188435.84580206228</v>
      </c>
      <c r="L19" s="61">
        <v>202395.57398356788</v>
      </c>
      <c r="M19" s="61">
        <v>213321.90060499997</v>
      </c>
      <c r="N19" s="61">
        <v>227211.30066666668</v>
      </c>
      <c r="O19" s="61">
        <v>241180.41</v>
      </c>
      <c r="P19" s="61">
        <v>267795.89</v>
      </c>
      <c r="Q19" s="61">
        <v>291621.54044999997</v>
      </c>
      <c r="R19" s="61">
        <v>312927.60000000003</v>
      </c>
      <c r="S19" s="61">
        <v>338219.69</v>
      </c>
      <c r="T19" s="61">
        <v>368281.38</v>
      </c>
      <c r="U19" s="68">
        <v>387118.43000000005</v>
      </c>
    </row>
    <row r="20" spans="2:26" ht="16.5" customHeight="1" x14ac:dyDescent="0.2">
      <c r="B20" s="13" t="s">
        <v>17</v>
      </c>
      <c r="C20" s="55">
        <v>65136.473580466642</v>
      </c>
      <c r="D20" s="55">
        <v>68987.810735233317</v>
      </c>
      <c r="E20" s="55">
        <v>76325.074374999997</v>
      </c>
      <c r="F20" s="55">
        <v>79682.215225556138</v>
      </c>
      <c r="G20" s="55">
        <v>78967.322090556147</v>
      </c>
      <c r="H20" s="55">
        <v>78191.013194999992</v>
      </c>
      <c r="I20" s="55">
        <v>79351.831195000006</v>
      </c>
      <c r="J20" s="41">
        <v>83243.553344999993</v>
      </c>
      <c r="K20" s="57">
        <v>84707.968518040114</v>
      </c>
      <c r="L20" s="60">
        <v>88758.009281838284</v>
      </c>
      <c r="M20" s="60">
        <v>94517.446451937401</v>
      </c>
      <c r="N20" s="60">
        <v>99203.084755016171</v>
      </c>
      <c r="O20" s="60">
        <v>105707.32136327379</v>
      </c>
      <c r="P20" s="60">
        <v>119928.86047118586</v>
      </c>
      <c r="Q20" s="60">
        <v>121285.31992588291</v>
      </c>
      <c r="R20" s="60">
        <v>134730.61496931926</v>
      </c>
      <c r="S20" s="60">
        <v>145420.76478225802</v>
      </c>
      <c r="T20" s="60">
        <v>166523.59039669106</v>
      </c>
      <c r="U20" s="67">
        <v>175887.09667805297</v>
      </c>
    </row>
    <row r="21" spans="2:26" ht="16.5" customHeight="1" x14ac:dyDescent="0.2">
      <c r="B21" s="12" t="s">
        <v>18</v>
      </c>
      <c r="C21" s="54">
        <v>84337.950000000012</v>
      </c>
      <c r="D21" s="54">
        <v>88409.97</v>
      </c>
      <c r="E21" s="54">
        <v>94025.78</v>
      </c>
      <c r="F21" s="54">
        <v>96218.98000000001</v>
      </c>
      <c r="G21" s="54">
        <v>98051.709999999992</v>
      </c>
      <c r="H21" s="54">
        <v>102290.47</v>
      </c>
      <c r="I21" s="54">
        <v>109077.1</v>
      </c>
      <c r="J21" s="40">
        <v>116927.45999999999</v>
      </c>
      <c r="K21" s="58">
        <v>123474.40000000001</v>
      </c>
      <c r="L21" s="61">
        <v>130533.61990671276</v>
      </c>
      <c r="M21" s="61">
        <v>139289.88753646085</v>
      </c>
      <c r="N21" s="61">
        <v>147670.2401176343</v>
      </c>
      <c r="O21" s="61">
        <v>160414.21436533198</v>
      </c>
      <c r="P21" s="61">
        <v>169261.67695412086</v>
      </c>
      <c r="Q21" s="61">
        <v>194162.4020545689</v>
      </c>
      <c r="R21" s="61">
        <v>230692.58547673756</v>
      </c>
      <c r="S21" s="61">
        <v>256736.88041599403</v>
      </c>
      <c r="T21" s="61">
        <v>289465.91119607689</v>
      </c>
      <c r="U21" s="68">
        <v>314622.56271460967</v>
      </c>
    </row>
    <row r="22" spans="2:26" ht="16.5" customHeight="1" x14ac:dyDescent="0.2">
      <c r="B22" s="13" t="s">
        <v>19</v>
      </c>
      <c r="C22" s="55">
        <v>85414.816742012408</v>
      </c>
      <c r="D22" s="55">
        <v>86651.48052302016</v>
      </c>
      <c r="E22" s="55">
        <v>88434.74595802743</v>
      </c>
      <c r="F22" s="55">
        <v>87939.635280352421</v>
      </c>
      <c r="G22" s="55">
        <v>89192.744553947428</v>
      </c>
      <c r="H22" s="55">
        <v>90966.997114009631</v>
      </c>
      <c r="I22" s="55">
        <v>93677.790095567951</v>
      </c>
      <c r="J22" s="41">
        <v>98138.332676949329</v>
      </c>
      <c r="K22" s="57">
        <v>105936.00913106714</v>
      </c>
      <c r="L22" s="60">
        <v>108150.54992000951</v>
      </c>
      <c r="M22" s="60">
        <v>112207.02620436142</v>
      </c>
      <c r="N22" s="60">
        <v>119276.65844023152</v>
      </c>
      <c r="O22" s="60">
        <v>126386.32721562411</v>
      </c>
      <c r="P22" s="60">
        <v>141733.2542234259</v>
      </c>
      <c r="Q22" s="60">
        <v>106991.01807604101</v>
      </c>
      <c r="R22" s="60">
        <v>105621.58094702137</v>
      </c>
      <c r="S22" s="60">
        <v>128317.92648484276</v>
      </c>
      <c r="T22" s="60">
        <v>149010.61157989729</v>
      </c>
      <c r="U22" s="67">
        <v>159634.21885200118</v>
      </c>
    </row>
    <row r="23" spans="2:26" ht="16.5" customHeight="1" thickBot="1" x14ac:dyDescent="0.25">
      <c r="B23" s="71" t="s">
        <v>20</v>
      </c>
      <c r="C23" s="72">
        <v>3276591.1761820586</v>
      </c>
      <c r="D23" s="72">
        <v>3510960.5284779887</v>
      </c>
      <c r="E23" s="72">
        <v>3605872.6692385157</v>
      </c>
      <c r="F23" s="72">
        <v>3393888.9670049213</v>
      </c>
      <c r="G23" s="72">
        <v>3290408.4625833197</v>
      </c>
      <c r="H23" s="72">
        <v>3294974.3099742299</v>
      </c>
      <c r="I23" s="72">
        <v>3374819.5624942165</v>
      </c>
      <c r="J23" s="73">
        <v>3468192.235016827</v>
      </c>
      <c r="K23" s="74">
        <v>3595881.2186354441</v>
      </c>
      <c r="L23" s="75">
        <v>3720304.4643231691</v>
      </c>
      <c r="M23" s="75">
        <v>3867947.5647340687</v>
      </c>
      <c r="N23" s="75">
        <v>4077746.5791810746</v>
      </c>
      <c r="O23" s="75">
        <v>4329196.2075648615</v>
      </c>
      <c r="P23" s="75">
        <v>4668790.2094824361</v>
      </c>
      <c r="Q23" s="75">
        <v>4494073.5580207668</v>
      </c>
      <c r="R23" s="75">
        <v>4750912.6483889315</v>
      </c>
      <c r="S23" s="75">
        <v>5226140.7898631897</v>
      </c>
      <c r="T23" s="75">
        <v>5748238.3463874208</v>
      </c>
      <c r="U23" s="76">
        <v>6124079.7705495004</v>
      </c>
    </row>
    <row r="24" spans="2:26" ht="12.75" customHeight="1" x14ac:dyDescent="0.2">
      <c r="R24" s="80"/>
      <c r="S24" s="80"/>
      <c r="T24" s="80"/>
      <c r="U24" s="80"/>
      <c r="V24" s="80"/>
      <c r="W24" s="80"/>
      <c r="X24" s="80"/>
      <c r="Y24" s="80"/>
      <c r="Z24" s="80"/>
    </row>
    <row r="25" spans="2:26" ht="12.75" customHeight="1" x14ac:dyDescent="0.2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</row>
    <row r="26" spans="2:26" ht="12.75" customHeight="1" thickBot="1" x14ac:dyDescent="0.25"/>
    <row r="27" spans="2:26" ht="20.25" customHeight="1" thickBot="1" x14ac:dyDescent="0.3">
      <c r="B27" s="14" t="s">
        <v>0</v>
      </c>
      <c r="C27" s="15"/>
      <c r="D27" s="15"/>
      <c r="E27" s="15"/>
      <c r="F27" s="15"/>
      <c r="G27" s="16"/>
      <c r="H27" s="15"/>
      <c r="I27" s="15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2:26" ht="20.25" customHeight="1" thickBot="1" x14ac:dyDescent="0.25">
      <c r="B28" s="18" t="s">
        <v>22</v>
      </c>
      <c r="C28" s="19"/>
      <c r="D28" s="19"/>
      <c r="E28" s="19"/>
      <c r="F28" s="19"/>
      <c r="G28" s="20"/>
      <c r="H28" s="19"/>
      <c r="I28" s="19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2:26" ht="17.25" customHeight="1" thickBot="1" x14ac:dyDescent="0.25">
      <c r="B29" s="22" t="s">
        <v>23</v>
      </c>
      <c r="C29" s="23">
        <v>2006</v>
      </c>
      <c r="D29" s="24">
        <v>2007</v>
      </c>
      <c r="E29" s="24">
        <v>2008</v>
      </c>
      <c r="F29" s="24">
        <v>2009</v>
      </c>
      <c r="G29" s="24">
        <v>2010</v>
      </c>
      <c r="H29" s="24">
        <v>2011</v>
      </c>
      <c r="I29" s="24">
        <v>2012</v>
      </c>
      <c r="J29" s="52">
        <v>2013</v>
      </c>
      <c r="K29" s="52">
        <v>2014</v>
      </c>
      <c r="L29" s="52">
        <v>2015</v>
      </c>
      <c r="M29" s="52">
        <v>2016</v>
      </c>
      <c r="N29" s="52">
        <v>2017</v>
      </c>
      <c r="O29" s="52">
        <v>2018</v>
      </c>
      <c r="P29" s="52">
        <v>2019</v>
      </c>
      <c r="Q29" s="52">
        <v>2020</v>
      </c>
      <c r="R29" s="52">
        <f>Q29+1</f>
        <v>2021</v>
      </c>
      <c r="S29" s="52">
        <f>R29+1</f>
        <v>2022</v>
      </c>
      <c r="T29" s="52">
        <f>S29+1</f>
        <v>2023</v>
      </c>
      <c r="U29" s="53">
        <f>T29+1</f>
        <v>2024</v>
      </c>
    </row>
    <row r="30" spans="2:26" ht="16.7" customHeight="1" x14ac:dyDescent="0.2">
      <c r="B30" s="25" t="s">
        <v>3</v>
      </c>
      <c r="C30" s="26">
        <v>8187.1101852245674</v>
      </c>
      <c r="D30" s="26">
        <v>9304.4362889885779</v>
      </c>
      <c r="E30" s="26">
        <v>10026.18547644868</v>
      </c>
      <c r="F30" s="26">
        <v>11212.141148394643</v>
      </c>
      <c r="G30" s="26">
        <v>10837.156982081504</v>
      </c>
      <c r="H30" s="26">
        <v>11477.601267572596</v>
      </c>
      <c r="I30" s="26">
        <v>11822.86761000898</v>
      </c>
      <c r="J30" s="40">
        <v>12518.847830370012</v>
      </c>
      <c r="K30" s="59">
        <v>13611.540058901743</v>
      </c>
      <c r="L30" s="59">
        <v>14857.948848753367</v>
      </c>
      <c r="M30" s="59">
        <v>16342.15725158882</v>
      </c>
      <c r="N30" s="59">
        <v>18009.436245005709</v>
      </c>
      <c r="O30" s="59">
        <v>18829.603569586703</v>
      </c>
      <c r="P30" s="59">
        <v>20515.16369724086</v>
      </c>
      <c r="Q30" s="59">
        <v>20519.342337076101</v>
      </c>
      <c r="R30" s="59">
        <v>22939.132560703576</v>
      </c>
      <c r="S30" s="59">
        <v>26026.390959082251</v>
      </c>
      <c r="T30" s="59">
        <v>24844.286440340715</v>
      </c>
      <c r="U30" s="46">
        <v>29291.292253663709</v>
      </c>
      <c r="V30" s="27"/>
    </row>
    <row r="31" spans="2:26" ht="16.7" customHeight="1" x14ac:dyDescent="0.2">
      <c r="B31" s="28" t="s">
        <v>4</v>
      </c>
      <c r="C31" s="29">
        <v>13560.15</v>
      </c>
      <c r="D31" s="29">
        <v>13193.95</v>
      </c>
      <c r="E31" s="29">
        <v>9765.4599999999991</v>
      </c>
      <c r="F31" s="29">
        <v>9788.19</v>
      </c>
      <c r="G31" s="29">
        <v>8890.73</v>
      </c>
      <c r="H31" s="29">
        <v>8084.66</v>
      </c>
      <c r="I31" s="29">
        <v>8157.17</v>
      </c>
      <c r="J31" s="41">
        <v>8166.98</v>
      </c>
      <c r="K31" s="60">
        <v>7891.17</v>
      </c>
      <c r="L31" s="60">
        <v>8603.2881796819784</v>
      </c>
      <c r="M31" s="60">
        <v>9742.1490432686423</v>
      </c>
      <c r="N31" s="60">
        <v>9800.6949682100458</v>
      </c>
      <c r="O31" s="60">
        <v>10353.733850742494</v>
      </c>
      <c r="P31" s="60">
        <v>11839.807498296586</v>
      </c>
      <c r="Q31" s="60">
        <v>12756.587603330698</v>
      </c>
      <c r="R31" s="60">
        <v>14426.637760574587</v>
      </c>
      <c r="S31" s="60">
        <v>15756.58362718336</v>
      </c>
      <c r="T31" s="60">
        <v>13906.837357628074</v>
      </c>
      <c r="U31" s="47">
        <v>16040.610971317212</v>
      </c>
      <c r="V31" s="27"/>
    </row>
    <row r="32" spans="2:26" ht="16.7" customHeight="1" x14ac:dyDescent="0.2">
      <c r="B32" s="25" t="s">
        <v>5</v>
      </c>
      <c r="C32" s="26">
        <v>27375.800748878974</v>
      </c>
      <c r="D32" s="26">
        <v>30689.438726079625</v>
      </c>
      <c r="E32" s="26">
        <v>31675.118679338437</v>
      </c>
      <c r="F32" s="26">
        <v>29356.810446450181</v>
      </c>
      <c r="G32" s="26">
        <v>26263.628487458336</v>
      </c>
      <c r="H32" s="26">
        <v>26324.912789575345</v>
      </c>
      <c r="I32" s="26">
        <v>27975.474256996258</v>
      </c>
      <c r="J32" s="40">
        <v>29146.538343387896</v>
      </c>
      <c r="K32" s="61">
        <v>31424.746101003166</v>
      </c>
      <c r="L32" s="61">
        <v>32607.74665704363</v>
      </c>
      <c r="M32" s="61">
        <v>35170.42864810695</v>
      </c>
      <c r="N32" s="61">
        <v>36556.824560380737</v>
      </c>
      <c r="O32" s="61">
        <v>41066.829298804274</v>
      </c>
      <c r="P32" s="61">
        <v>44730.433083345466</v>
      </c>
      <c r="Q32" s="61">
        <v>43210.622175777091</v>
      </c>
      <c r="R32" s="61">
        <v>50241.801301959465</v>
      </c>
      <c r="S32" s="61">
        <v>50434.928921334213</v>
      </c>
      <c r="T32" s="61">
        <v>54387.860540709182</v>
      </c>
      <c r="U32" s="48">
        <v>56008.532532932819</v>
      </c>
      <c r="V32" s="27"/>
    </row>
    <row r="33" spans="2:22" ht="16.7" customHeight="1" x14ac:dyDescent="0.2">
      <c r="B33" s="28" t="s">
        <v>6</v>
      </c>
      <c r="C33" s="29">
        <v>45835.353738126098</v>
      </c>
      <c r="D33" s="29">
        <v>53305.298741108956</v>
      </c>
      <c r="E33" s="29">
        <v>41485.655560607745</v>
      </c>
      <c r="F33" s="29">
        <v>48018.957649493728</v>
      </c>
      <c r="G33" s="29">
        <v>50240.07771550327</v>
      </c>
      <c r="H33" s="29">
        <v>49555.210389098851</v>
      </c>
      <c r="I33" s="29">
        <v>49835.484342942422</v>
      </c>
      <c r="J33" s="41">
        <v>53928.642584228626</v>
      </c>
      <c r="K33" s="60">
        <v>52184.183299652606</v>
      </c>
      <c r="L33" s="60">
        <v>57045.186127030895</v>
      </c>
      <c r="M33" s="60">
        <v>63528.771342240718</v>
      </c>
      <c r="N33" s="60">
        <v>62011.074987660053</v>
      </c>
      <c r="O33" s="60">
        <v>69149.25816363121</v>
      </c>
      <c r="P33" s="60">
        <v>74568.489556794448</v>
      </c>
      <c r="Q33" s="60">
        <v>72654.811369820774</v>
      </c>
      <c r="R33" s="60">
        <v>75919.25411478366</v>
      </c>
      <c r="S33" s="60">
        <v>78005.465636176683</v>
      </c>
      <c r="T33" s="60">
        <v>83262.368793589078</v>
      </c>
      <c r="U33" s="47">
        <v>93388.452673195628</v>
      </c>
      <c r="V33" s="27"/>
    </row>
    <row r="34" spans="2:22" ht="16.7" customHeight="1" x14ac:dyDescent="0.2">
      <c r="B34" s="25" t="s">
        <v>7</v>
      </c>
      <c r="C34" s="26">
        <v>33738.69</v>
      </c>
      <c r="D34" s="26">
        <v>35634.950000000004</v>
      </c>
      <c r="E34" s="26">
        <v>35151.86</v>
      </c>
      <c r="F34" s="26">
        <v>36444.660000000003</v>
      </c>
      <c r="G34" s="26">
        <v>38135.040000000001</v>
      </c>
      <c r="H34" s="26">
        <v>36073.050000000003</v>
      </c>
      <c r="I34" s="26">
        <v>38608.75</v>
      </c>
      <c r="J34" s="40">
        <v>37058.11</v>
      </c>
      <c r="K34" s="61">
        <v>38846.129999999997</v>
      </c>
      <c r="L34" s="61">
        <v>34491.509999999995</v>
      </c>
      <c r="M34" s="61">
        <v>36533.160551734283</v>
      </c>
      <c r="N34" s="61">
        <v>38448.896783973549</v>
      </c>
      <c r="O34" s="61">
        <v>40592.959234978523</v>
      </c>
      <c r="P34" s="61">
        <v>42951.914072979664</v>
      </c>
      <c r="Q34" s="61">
        <v>38807.236524894601</v>
      </c>
      <c r="R34" s="61">
        <v>39562.814726865763</v>
      </c>
      <c r="S34" s="61">
        <v>41967.558899002899</v>
      </c>
      <c r="T34" s="61">
        <v>47303.173027372992</v>
      </c>
      <c r="U34" s="48">
        <v>48245.274365920741</v>
      </c>
      <c r="V34" s="27"/>
    </row>
    <row r="35" spans="2:22" ht="16.7" customHeight="1" x14ac:dyDescent="0.2">
      <c r="B35" s="28" t="s">
        <v>8</v>
      </c>
      <c r="C35" s="29">
        <v>223513</v>
      </c>
      <c r="D35" s="29">
        <v>226367.97</v>
      </c>
      <c r="E35" s="29">
        <v>229097.16000000003</v>
      </c>
      <c r="F35" s="29">
        <v>158396.79999999999</v>
      </c>
      <c r="G35" s="29">
        <v>121214.22</v>
      </c>
      <c r="H35" s="29">
        <v>117636.83</v>
      </c>
      <c r="I35" s="29">
        <v>120651.12000000001</v>
      </c>
      <c r="J35" s="41">
        <v>125911.35</v>
      </c>
      <c r="K35" s="60">
        <v>131871.62000000002</v>
      </c>
      <c r="L35" s="60">
        <v>142131.20373001287</v>
      </c>
      <c r="M35" s="60">
        <v>153016.6044927772</v>
      </c>
      <c r="N35" s="60">
        <v>162892.0509221461</v>
      </c>
      <c r="O35" s="60">
        <v>180526.71379188733</v>
      </c>
      <c r="P35" s="60">
        <v>207573.32588887212</v>
      </c>
      <c r="Q35" s="60">
        <v>215951.38759208389</v>
      </c>
      <c r="R35" s="60">
        <v>242470.47668131589</v>
      </c>
      <c r="S35" s="60">
        <v>256817.14688012769</v>
      </c>
      <c r="T35" s="60">
        <v>264969.21269888181</v>
      </c>
      <c r="U35" s="47">
        <v>280783.79523775348</v>
      </c>
      <c r="V35" s="27"/>
    </row>
    <row r="36" spans="2:22" ht="16.7" customHeight="1" x14ac:dyDescent="0.2">
      <c r="B36" s="25" t="s">
        <v>9</v>
      </c>
      <c r="C36" s="26">
        <v>224986.02630239516</v>
      </c>
      <c r="D36" s="26">
        <v>227423.63717495985</v>
      </c>
      <c r="E36" s="26">
        <v>251990.54027546721</v>
      </c>
      <c r="F36" s="26">
        <v>218216.35582704097</v>
      </c>
      <c r="G36" s="26">
        <v>201274.71571702836</v>
      </c>
      <c r="H36" s="26">
        <v>209539.24904975906</v>
      </c>
      <c r="I36" s="26">
        <v>216566.46614258562</v>
      </c>
      <c r="J36" s="40">
        <v>222093.80425128451</v>
      </c>
      <c r="K36" s="61">
        <v>231496.06777646972</v>
      </c>
      <c r="L36" s="61">
        <v>239373.7735071994</v>
      </c>
      <c r="M36" s="61">
        <v>248672.75420152664</v>
      </c>
      <c r="N36" s="61">
        <v>261591.5774974105</v>
      </c>
      <c r="O36" s="61">
        <v>278027.28735708824</v>
      </c>
      <c r="P36" s="61">
        <v>297638.77631455602</v>
      </c>
      <c r="Q36" s="61">
        <v>280959.53828699136</v>
      </c>
      <c r="R36" s="61">
        <v>311487.2326871386</v>
      </c>
      <c r="S36" s="61">
        <v>351771.84235955565</v>
      </c>
      <c r="T36" s="61">
        <v>365457.22726384865</v>
      </c>
      <c r="U36" s="48">
        <v>390294.9023337519</v>
      </c>
      <c r="V36" s="27"/>
    </row>
    <row r="37" spans="2:22" ht="16.7" customHeight="1" x14ac:dyDescent="0.2">
      <c r="B37" s="28" t="s">
        <v>10</v>
      </c>
      <c r="C37" s="29">
        <v>106059.67000000001</v>
      </c>
      <c r="D37" s="29">
        <v>109793.87999999998</v>
      </c>
      <c r="E37" s="29">
        <v>114093.65999999999</v>
      </c>
      <c r="F37" s="29">
        <v>107221.82</v>
      </c>
      <c r="G37" s="29">
        <v>107386.27</v>
      </c>
      <c r="H37" s="29">
        <v>110011.92</v>
      </c>
      <c r="I37" s="29">
        <v>115193.72</v>
      </c>
      <c r="J37" s="41">
        <v>121134.09000000001</v>
      </c>
      <c r="K37" s="60">
        <v>130326.49</v>
      </c>
      <c r="L37" s="60">
        <v>137801.4704359257</v>
      </c>
      <c r="M37" s="60">
        <v>141825.24301497231</v>
      </c>
      <c r="N37" s="60">
        <v>146950.93962749426</v>
      </c>
      <c r="O37" s="60">
        <v>153723.56836460403</v>
      </c>
      <c r="P37" s="60">
        <v>163773.3993207835</v>
      </c>
      <c r="Q37" s="60">
        <v>104402.76210656822</v>
      </c>
      <c r="R37" s="60">
        <v>93974.250131937893</v>
      </c>
      <c r="S37" s="60">
        <v>134567.79797327134</v>
      </c>
      <c r="T37" s="60">
        <v>163162.79626257744</v>
      </c>
      <c r="U37" s="47">
        <v>191378.28380756496</v>
      </c>
      <c r="V37" s="27"/>
    </row>
    <row r="38" spans="2:22" ht="16.7" customHeight="1" x14ac:dyDescent="0.2">
      <c r="B38" s="25" t="s">
        <v>11</v>
      </c>
      <c r="C38" s="26">
        <v>127995.90580409968</v>
      </c>
      <c r="D38" s="26">
        <v>138137.40369090572</v>
      </c>
      <c r="E38" s="26">
        <v>145881.9461863036</v>
      </c>
      <c r="F38" s="26">
        <v>134973.08519903591</v>
      </c>
      <c r="G38" s="26">
        <v>142837.81317252974</v>
      </c>
      <c r="H38" s="26">
        <v>151318.7928768401</v>
      </c>
      <c r="I38" s="26">
        <v>158929.75842734918</v>
      </c>
      <c r="J38" s="40">
        <v>172829.83613697364</v>
      </c>
      <c r="K38" s="61">
        <v>188836.44248449613</v>
      </c>
      <c r="L38" s="61">
        <v>202259.03533795953</v>
      </c>
      <c r="M38" s="61">
        <v>212028.18868406303</v>
      </c>
      <c r="N38" s="61">
        <v>226897.36501322777</v>
      </c>
      <c r="O38" s="61">
        <v>257802.67923398915</v>
      </c>
      <c r="P38" s="61">
        <v>291679.7272381559</v>
      </c>
      <c r="Q38" s="61">
        <v>119477.96823171891</v>
      </c>
      <c r="R38" s="61">
        <v>77440.191375089693</v>
      </c>
      <c r="S38" s="61">
        <v>194026.71617000469</v>
      </c>
      <c r="T38" s="61">
        <v>313137.61870404019</v>
      </c>
      <c r="U38" s="48">
        <v>326260.45606351254</v>
      </c>
      <c r="V38" s="27"/>
    </row>
    <row r="39" spans="2:22" ht="16.7" customHeight="1" x14ac:dyDescent="0.2">
      <c r="B39" s="28" t="s">
        <v>12</v>
      </c>
      <c r="C39" s="29">
        <v>102643.73</v>
      </c>
      <c r="D39" s="29">
        <v>111735.11676042243</v>
      </c>
      <c r="E39" s="29">
        <v>109673.22999999998</v>
      </c>
      <c r="F39" s="29">
        <v>108176.55999999998</v>
      </c>
      <c r="G39" s="29">
        <v>100921.45294574421</v>
      </c>
      <c r="H39" s="29">
        <v>101179.88</v>
      </c>
      <c r="I39" s="29">
        <v>101922.91999999998</v>
      </c>
      <c r="J39" s="41">
        <v>100645.91999999998</v>
      </c>
      <c r="K39" s="60">
        <v>103922.12</v>
      </c>
      <c r="L39" s="60">
        <v>109299.20999999999</v>
      </c>
      <c r="M39" s="60">
        <v>115055.03172711044</v>
      </c>
      <c r="N39" s="60">
        <v>120751.59149233629</v>
      </c>
      <c r="O39" s="60">
        <v>119799.65042154881</v>
      </c>
      <c r="P39" s="60">
        <v>132296.51911164293</v>
      </c>
      <c r="Q39" s="60">
        <v>128390.09482664008</v>
      </c>
      <c r="R39" s="60">
        <v>140177.86543631955</v>
      </c>
      <c r="S39" s="60">
        <v>146399.13446253477</v>
      </c>
      <c r="T39" s="60">
        <v>150471.24968536233</v>
      </c>
      <c r="U39" s="47">
        <v>147405.71641552722</v>
      </c>
      <c r="V39" s="27"/>
    </row>
    <row r="40" spans="2:22" ht="16.7" customHeight="1" x14ac:dyDescent="0.2">
      <c r="B40" s="25" t="s">
        <v>13</v>
      </c>
      <c r="C40" s="26">
        <v>1227068.2873828644</v>
      </c>
      <c r="D40" s="26">
        <v>1330351.432093319</v>
      </c>
      <c r="E40" s="26">
        <v>1346094.9640915738</v>
      </c>
      <c r="F40" s="26">
        <v>1240429.7863110553</v>
      </c>
      <c r="G40" s="26">
        <v>1193162.2934787651</v>
      </c>
      <c r="H40" s="26">
        <v>1169518.1318416849</v>
      </c>
      <c r="I40" s="26">
        <v>1179603.7395189132</v>
      </c>
      <c r="J40" s="40">
        <v>1204235.0617878134</v>
      </c>
      <c r="K40" s="61">
        <v>1235430.2076723822</v>
      </c>
      <c r="L40" s="61">
        <v>1263887.4533265345</v>
      </c>
      <c r="M40" s="61">
        <v>1286911.3103961353</v>
      </c>
      <c r="N40" s="61">
        <v>1358253.7558605135</v>
      </c>
      <c r="O40" s="61">
        <v>1438627.6157179731</v>
      </c>
      <c r="P40" s="61">
        <v>1483668.8723349876</v>
      </c>
      <c r="Q40" s="61">
        <v>1507951.4029309691</v>
      </c>
      <c r="R40" s="61">
        <v>1561712.8347177249</v>
      </c>
      <c r="S40" s="61">
        <v>1638905.4701760523</v>
      </c>
      <c r="T40" s="61">
        <v>1741178.751006966</v>
      </c>
      <c r="U40" s="48">
        <v>1839635.9751967457</v>
      </c>
      <c r="V40" s="27"/>
    </row>
    <row r="41" spans="2:22" ht="16.7" customHeight="1" x14ac:dyDescent="0.2">
      <c r="B41" s="28" t="s">
        <v>14</v>
      </c>
      <c r="C41" s="29">
        <v>313819.14</v>
      </c>
      <c r="D41" s="29">
        <v>335603.58</v>
      </c>
      <c r="E41" s="29">
        <v>347041.43</v>
      </c>
      <c r="F41" s="29">
        <v>341522.2</v>
      </c>
      <c r="G41" s="29">
        <v>336040.99</v>
      </c>
      <c r="H41" s="29">
        <v>338146.05</v>
      </c>
      <c r="I41" s="29">
        <v>342501.66000000003</v>
      </c>
      <c r="J41" s="41">
        <v>341379.03</v>
      </c>
      <c r="K41" s="60">
        <v>344187.76</v>
      </c>
      <c r="L41" s="60">
        <v>342423.24790496239</v>
      </c>
      <c r="M41" s="60">
        <v>353873.52559189306</v>
      </c>
      <c r="N41" s="60">
        <v>366347.67395070777</v>
      </c>
      <c r="O41" s="60">
        <v>369674.15373674117</v>
      </c>
      <c r="P41" s="60">
        <v>429825.81791918637</v>
      </c>
      <c r="Q41" s="60">
        <v>427546.36777583702</v>
      </c>
      <c r="R41" s="60">
        <v>449174.54502192466</v>
      </c>
      <c r="S41" s="60">
        <v>482422.88403347327</v>
      </c>
      <c r="T41" s="60">
        <v>503615.61330690881</v>
      </c>
      <c r="U41" s="47">
        <v>528672.44649103773</v>
      </c>
      <c r="V41" s="27"/>
    </row>
    <row r="42" spans="2:22" ht="16.7" customHeight="1" x14ac:dyDescent="0.2">
      <c r="B42" s="25" t="s">
        <v>15</v>
      </c>
      <c r="C42" s="26">
        <v>347213.98054991156</v>
      </c>
      <c r="D42" s="26">
        <v>387009.93288626446</v>
      </c>
      <c r="E42" s="26">
        <v>397237.47680924379</v>
      </c>
      <c r="F42" s="26">
        <v>405903.39856333943</v>
      </c>
      <c r="G42" s="26">
        <v>417237.3225433125</v>
      </c>
      <c r="H42" s="26">
        <v>429904.56985133019</v>
      </c>
      <c r="I42" s="26">
        <v>449165.66867999092</v>
      </c>
      <c r="J42" s="40">
        <v>464881.3345441866</v>
      </c>
      <c r="K42" s="61">
        <v>488315.92805505497</v>
      </c>
      <c r="L42" s="61">
        <v>507280.31281945959</v>
      </c>
      <c r="M42" s="61">
        <v>532806.70672228211</v>
      </c>
      <c r="N42" s="61">
        <v>566912.66994253977</v>
      </c>
      <c r="O42" s="61">
        <v>601573.24481155723</v>
      </c>
      <c r="P42" s="61">
        <v>646213.4417461633</v>
      </c>
      <c r="Q42" s="61">
        <v>692985.47737190221</v>
      </c>
      <c r="R42" s="61">
        <v>765611.67536539282</v>
      </c>
      <c r="S42" s="61">
        <v>802719.168776609</v>
      </c>
      <c r="T42" s="61">
        <v>897057.21320284309</v>
      </c>
      <c r="U42" s="48">
        <v>972666.61001040868</v>
      </c>
      <c r="V42" s="27"/>
    </row>
    <row r="43" spans="2:22" ht="16.7" customHeight="1" x14ac:dyDescent="0.2">
      <c r="B43" s="28" t="s">
        <v>16</v>
      </c>
      <c r="C43" s="29">
        <v>77202.392440764728</v>
      </c>
      <c r="D43" s="29">
        <v>84835.988705183438</v>
      </c>
      <c r="E43" s="29">
        <v>86575.052938085952</v>
      </c>
      <c r="F43" s="29">
        <v>84920.42302112178</v>
      </c>
      <c r="G43" s="29">
        <v>84590.273842902199</v>
      </c>
      <c r="H43" s="29">
        <v>84963.441394850015</v>
      </c>
      <c r="I43" s="29">
        <v>89040.117390775093</v>
      </c>
      <c r="J43" s="41">
        <v>90713.720379730876</v>
      </c>
      <c r="K43" s="60">
        <v>94982.589736314403</v>
      </c>
      <c r="L43" s="60">
        <v>98405.324356477475</v>
      </c>
      <c r="M43" s="60">
        <v>103105.27226860961</v>
      </c>
      <c r="N43" s="60">
        <v>108960.74334992075</v>
      </c>
      <c r="O43" s="60">
        <v>115760.63706749851</v>
      </c>
      <c r="P43" s="60">
        <v>122794.84005069771</v>
      </c>
      <c r="Q43" s="60">
        <v>114399.67838066447</v>
      </c>
      <c r="R43" s="60">
        <v>121801.55511412304</v>
      </c>
      <c r="S43" s="60">
        <v>137624.43930568674</v>
      </c>
      <c r="T43" s="60">
        <v>152202.64492368713</v>
      </c>
      <c r="U43" s="47">
        <v>166745.11395150551</v>
      </c>
      <c r="V43" s="27"/>
    </row>
    <row r="44" spans="2:22" ht="16.7" customHeight="1" x14ac:dyDescent="0.2">
      <c r="B44" s="25" t="s">
        <v>26</v>
      </c>
      <c r="C44" s="26">
        <v>162502.69870731462</v>
      </c>
      <c r="D44" s="26">
        <v>173524.25215250341</v>
      </c>
      <c r="E44" s="26">
        <v>191297.32888841894</v>
      </c>
      <c r="F44" s="26">
        <v>195466.94833308071</v>
      </c>
      <c r="G44" s="26">
        <v>185164.70105349133</v>
      </c>
      <c r="H44" s="26">
        <v>179791.53020450898</v>
      </c>
      <c r="I44" s="26">
        <v>182737.92483408671</v>
      </c>
      <c r="J44" s="40">
        <v>185239.62313690272</v>
      </c>
      <c r="K44" s="61">
        <v>188435.84580206228</v>
      </c>
      <c r="L44" s="61">
        <v>202395.57398356788</v>
      </c>
      <c r="M44" s="61">
        <v>213321.90060499997</v>
      </c>
      <c r="N44" s="61">
        <v>227211.30066666668</v>
      </c>
      <c r="O44" s="61">
        <v>241180.41</v>
      </c>
      <c r="P44" s="61">
        <v>267795.89</v>
      </c>
      <c r="Q44" s="61">
        <v>291621.54044999997</v>
      </c>
      <c r="R44" s="61">
        <v>312927.60000000003</v>
      </c>
      <c r="S44" s="61">
        <v>338219.69</v>
      </c>
      <c r="T44" s="61">
        <v>368281.38</v>
      </c>
      <c r="U44" s="48">
        <v>387118.43000000005</v>
      </c>
      <c r="V44" s="27"/>
    </row>
    <row r="45" spans="2:22" ht="16.7" customHeight="1" x14ac:dyDescent="0.2">
      <c r="B45" s="28" t="s">
        <v>17</v>
      </c>
      <c r="C45" s="29">
        <v>65136.473580466642</v>
      </c>
      <c r="D45" s="29">
        <v>68987.810735233317</v>
      </c>
      <c r="E45" s="29">
        <v>76325.074374999997</v>
      </c>
      <c r="F45" s="29">
        <v>79682.215225556138</v>
      </c>
      <c r="G45" s="29">
        <v>78967.322090556147</v>
      </c>
      <c r="H45" s="29">
        <v>78191.013194999992</v>
      </c>
      <c r="I45" s="29">
        <v>79351.831195000006</v>
      </c>
      <c r="J45" s="41">
        <v>83243.553344999993</v>
      </c>
      <c r="K45" s="60">
        <v>84707.968518040114</v>
      </c>
      <c r="L45" s="60">
        <v>88758.009281838284</v>
      </c>
      <c r="M45" s="60">
        <v>94517.446451937401</v>
      </c>
      <c r="N45" s="60">
        <v>99203.084755016171</v>
      </c>
      <c r="O45" s="60">
        <v>105707.32136327379</v>
      </c>
      <c r="P45" s="60">
        <v>119928.86047118586</v>
      </c>
      <c r="Q45" s="60">
        <v>121285.31992588291</v>
      </c>
      <c r="R45" s="60">
        <v>134730.61496931926</v>
      </c>
      <c r="S45" s="60">
        <v>145420.76478225802</v>
      </c>
      <c r="T45" s="60">
        <v>166523.59039669106</v>
      </c>
      <c r="U45" s="47">
        <v>175887.09667805297</v>
      </c>
      <c r="V45" s="27"/>
    </row>
    <row r="46" spans="2:22" ht="16.7" customHeight="1" x14ac:dyDescent="0.2">
      <c r="B46" s="30" t="s">
        <v>18</v>
      </c>
      <c r="C46" s="26">
        <v>84337.950000000012</v>
      </c>
      <c r="D46" s="26">
        <v>88409.97</v>
      </c>
      <c r="E46" s="26">
        <v>94025.78</v>
      </c>
      <c r="F46" s="26">
        <v>96218.98000000001</v>
      </c>
      <c r="G46" s="26">
        <v>98051.709999999992</v>
      </c>
      <c r="H46" s="26">
        <v>102290.47</v>
      </c>
      <c r="I46" s="26">
        <v>109077.1</v>
      </c>
      <c r="J46" s="40">
        <v>116927.45999999999</v>
      </c>
      <c r="K46" s="61">
        <v>123474.40000000001</v>
      </c>
      <c r="L46" s="61">
        <v>130533.61990671276</v>
      </c>
      <c r="M46" s="61">
        <v>139289.88753646085</v>
      </c>
      <c r="N46" s="61">
        <v>147670.2401176343</v>
      </c>
      <c r="O46" s="61">
        <v>160414.21436533198</v>
      </c>
      <c r="P46" s="61">
        <v>169261.67695412086</v>
      </c>
      <c r="Q46" s="61">
        <v>194162.4020545689</v>
      </c>
      <c r="R46" s="61">
        <v>230692.58547673756</v>
      </c>
      <c r="S46" s="61">
        <v>256736.88041599403</v>
      </c>
      <c r="T46" s="61">
        <v>289465.91119607689</v>
      </c>
      <c r="U46" s="48">
        <v>314622.56271460967</v>
      </c>
      <c r="V46" s="27"/>
    </row>
    <row r="47" spans="2:22" ht="16.7" customHeight="1" x14ac:dyDescent="0.2">
      <c r="B47" s="28" t="s">
        <v>19</v>
      </c>
      <c r="C47" s="29">
        <v>85414.816742012408</v>
      </c>
      <c r="D47" s="29">
        <v>86651.48052302016</v>
      </c>
      <c r="E47" s="29">
        <v>88434.74595802743</v>
      </c>
      <c r="F47" s="29">
        <v>87939.635280352421</v>
      </c>
      <c r="G47" s="29">
        <v>89192.744553947428</v>
      </c>
      <c r="H47" s="29">
        <v>90966.997114009631</v>
      </c>
      <c r="I47" s="29">
        <v>93677.790095567951</v>
      </c>
      <c r="J47" s="41">
        <v>98138.332676949329</v>
      </c>
      <c r="K47" s="60">
        <v>105936.00913106714</v>
      </c>
      <c r="L47" s="60">
        <v>108150.54992000951</v>
      </c>
      <c r="M47" s="60">
        <v>112207.02620436142</v>
      </c>
      <c r="N47" s="60">
        <v>119276.65844023152</v>
      </c>
      <c r="O47" s="60">
        <v>126386.32721562411</v>
      </c>
      <c r="P47" s="60">
        <v>141733.2542234259</v>
      </c>
      <c r="Q47" s="60">
        <v>106991.01807604101</v>
      </c>
      <c r="R47" s="60">
        <v>105621.58094702137</v>
      </c>
      <c r="S47" s="60">
        <v>128317.92648484276</v>
      </c>
      <c r="T47" s="60">
        <v>149010.61157989729</v>
      </c>
      <c r="U47" s="47">
        <v>159634.21885200118</v>
      </c>
      <c r="V47" s="27"/>
    </row>
    <row r="48" spans="2:22" ht="16.7" customHeight="1" x14ac:dyDescent="0.2">
      <c r="B48" s="31" t="s">
        <v>20</v>
      </c>
      <c r="C48" s="32">
        <v>3276591.1761820586</v>
      </c>
      <c r="D48" s="32">
        <v>3510960.5284779887</v>
      </c>
      <c r="E48" s="32">
        <v>3605872.6692385157</v>
      </c>
      <c r="F48" s="32">
        <v>3393888.9670049213</v>
      </c>
      <c r="G48" s="32">
        <v>3290408.4625833197</v>
      </c>
      <c r="H48" s="32">
        <v>3294974.3099742299</v>
      </c>
      <c r="I48" s="32">
        <v>3374819.5624942165</v>
      </c>
      <c r="J48" s="42">
        <v>3468192.235016827</v>
      </c>
      <c r="K48" s="62">
        <v>3595881.2186354441</v>
      </c>
      <c r="L48" s="62">
        <v>3720304.4643231691</v>
      </c>
      <c r="M48" s="62">
        <v>3867947.5647340687</v>
      </c>
      <c r="N48" s="62">
        <v>4077746.5791810746</v>
      </c>
      <c r="O48" s="62">
        <f>SUM(O30:O47)</f>
        <v>4329196.2075648615</v>
      </c>
      <c r="P48" s="62">
        <v>4668790.2094824361</v>
      </c>
      <c r="Q48" s="62">
        <v>4494073.5580207668</v>
      </c>
      <c r="R48" s="62">
        <v>4750912.6483889315</v>
      </c>
      <c r="S48" s="62">
        <v>5226140.7898631897</v>
      </c>
      <c r="T48" s="62">
        <v>5748238.3463874208</v>
      </c>
      <c r="U48" s="49">
        <v>6124079.7705495004</v>
      </c>
      <c r="V48" s="27"/>
    </row>
    <row r="49" spans="2:22" ht="16.7" customHeight="1" x14ac:dyDescent="0.2">
      <c r="B49" s="28" t="s">
        <v>24</v>
      </c>
      <c r="C49" s="33">
        <v>223635.05794163761</v>
      </c>
      <c r="D49" s="33">
        <v>210922.94275497508</v>
      </c>
      <c r="E49" s="33">
        <v>215736.18537511202</v>
      </c>
      <c r="F49" s="33">
        <v>174192.27563999998</v>
      </c>
      <c r="G49" s="33">
        <v>173611.98442749324</v>
      </c>
      <c r="H49" s="33">
        <v>193406.03660068536</v>
      </c>
      <c r="I49" s="33">
        <v>201003.20546418839</v>
      </c>
      <c r="J49" s="43">
        <v>203289.81329610001</v>
      </c>
      <c r="K49" s="63">
        <v>206481.55712313551</v>
      </c>
      <c r="L49" s="63">
        <v>203152.554525368</v>
      </c>
      <c r="M49" s="63">
        <v>223137.90419370396</v>
      </c>
      <c r="N49" s="63">
        <v>227470.61087057594</v>
      </c>
      <c r="O49" s="63">
        <v>279267.44092999998</v>
      </c>
      <c r="P49" s="63">
        <v>282770.48384</v>
      </c>
      <c r="Q49" s="63">
        <v>218705.91098777458</v>
      </c>
      <c r="R49" s="63">
        <v>299745.32235730364</v>
      </c>
      <c r="S49" s="63">
        <v>318433.73294940626</v>
      </c>
      <c r="T49" s="63">
        <v>342207.74946972646</v>
      </c>
      <c r="U49" s="50">
        <v>347008.0994481435</v>
      </c>
      <c r="V49" s="27"/>
    </row>
    <row r="50" spans="2:22" ht="16.7" customHeight="1" thickBot="1" x14ac:dyDescent="0.25">
      <c r="B50" s="34" t="s">
        <v>25</v>
      </c>
      <c r="C50" s="35">
        <v>3500226.2341236961</v>
      </c>
      <c r="D50" s="35">
        <v>3721883.4712329637</v>
      </c>
      <c r="E50" s="35">
        <v>3821608.8546136278</v>
      </c>
      <c r="F50" s="35">
        <v>3568081.2426449214</v>
      </c>
      <c r="G50" s="35">
        <v>3464020.4470108128</v>
      </c>
      <c r="H50" s="35">
        <v>3488380.3465749151</v>
      </c>
      <c r="I50" s="35">
        <v>3575822.767958405</v>
      </c>
      <c r="J50" s="44">
        <v>3671482.0483129271</v>
      </c>
      <c r="K50" s="64">
        <v>3802362.7757585794</v>
      </c>
      <c r="L50" s="64">
        <v>3923457.018848537</v>
      </c>
      <c r="M50" s="64">
        <v>4091085.4689277727</v>
      </c>
      <c r="N50" s="64">
        <v>4305217.1900516506</v>
      </c>
      <c r="O50" s="64">
        <f>O49+O48</f>
        <v>4608463.6484948611</v>
      </c>
      <c r="P50" s="64">
        <f t="shared" ref="P50:Q50" si="0">P49+P48</f>
        <v>4951560.693322436</v>
      </c>
      <c r="Q50" s="64">
        <v>4712779.4690085417</v>
      </c>
      <c r="R50" s="64">
        <v>5050657.970746235</v>
      </c>
      <c r="S50" s="64">
        <v>5544574.5228125956</v>
      </c>
      <c r="T50" s="64">
        <v>6090446.0958571471</v>
      </c>
      <c r="U50" s="51">
        <v>6471087.8699976439</v>
      </c>
      <c r="V50" s="27"/>
    </row>
    <row r="51" spans="2:22" ht="16.7" customHeight="1" thickBot="1" x14ac:dyDescent="0.25">
      <c r="B51" s="36" t="s">
        <v>21</v>
      </c>
      <c r="C51" s="37"/>
      <c r="D51" s="38">
        <v>6.3326545852474325E-2</v>
      </c>
      <c r="E51" s="38">
        <v>2.6794332533905951E-2</v>
      </c>
      <c r="F51" s="38">
        <v>-6.6340544418258762E-2</v>
      </c>
      <c r="G51" s="38">
        <v>-2.9164357131333474E-2</v>
      </c>
      <c r="H51" s="38">
        <v>7.0322620598626262E-3</v>
      </c>
      <c r="I51" s="38">
        <v>2.5066768154838881E-2</v>
      </c>
      <c r="J51" s="45">
        <v>2.6751683895434919E-2</v>
      </c>
      <c r="K51" s="65">
        <v>3.5647927927576983E-2</v>
      </c>
      <c r="L51" s="65">
        <v>3.1847104085379829E-2</v>
      </c>
      <c r="M51" s="65">
        <v>4.2724681135523523E-2</v>
      </c>
      <c r="N51" s="65">
        <v>5.2341052943095656E-2</v>
      </c>
      <c r="O51" s="65">
        <v>7.0436971018312811E-2</v>
      </c>
      <c r="P51" s="65">
        <v>7.4449333009197316E-2</v>
      </c>
      <c r="Q51" s="79">
        <v>-4.8223426734102071E-2</v>
      </c>
      <c r="R51" s="79">
        <v>7.1694104075864074E-2</v>
      </c>
      <c r="S51" s="79">
        <v>9.7792516327013246E-2</v>
      </c>
      <c r="T51" s="79">
        <v>9.8451480956494919E-2</v>
      </c>
      <c r="U51" s="77">
        <v>6.2498176348595891E-2</v>
      </c>
    </row>
    <row r="52" spans="2:22" ht="12.75" customHeight="1" x14ac:dyDescent="0.2">
      <c r="Q52" s="78"/>
      <c r="R52" s="81"/>
      <c r="S52" s="81"/>
      <c r="T52" s="81"/>
      <c r="U52" s="81"/>
      <c r="V52" s="27"/>
    </row>
    <row r="54" spans="2:22" ht="12.75" customHeight="1" x14ac:dyDescent="0.2"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</row>
    <row r="56" spans="2:22" ht="12.75" customHeight="1" x14ac:dyDescent="0.2">
      <c r="V56" s="39"/>
    </row>
    <row r="57" spans="2:22" ht="12.75" customHeight="1" x14ac:dyDescent="0.2"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39"/>
    </row>
    <row r="58" spans="2:22" ht="12.75" customHeight="1" x14ac:dyDescent="0.2"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GDP by Industry (Current)</vt:lpstr>
    </vt:vector>
  </TitlesOfParts>
  <Company>Cayman Islands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Christian, Selburn</dc:creator>
  <cp:lastModifiedBy>Christian, Selburn</cp:lastModifiedBy>
  <dcterms:created xsi:type="dcterms:W3CDTF">2013-01-02T17:06:17Z</dcterms:created>
  <dcterms:modified xsi:type="dcterms:W3CDTF">2026-01-28T16:33:46Z</dcterms:modified>
</cp:coreProperties>
</file>